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0" yWindow="4800" windowWidth="25600" windowHeight="16060" tabRatio="500" activeTab="0"/>
  </bookViews>
  <sheets>
    <sheet name="発注書兼明細書" sheetId="1" r:id="rId1"/>
    <sheet name="国際送料表" sheetId="2" r:id="rId2"/>
  </sheets>
  <definedNames/>
  <calcPr fullCalcOnLoad="1"/>
</workbook>
</file>

<file path=xl/sharedStrings.xml><?xml version="1.0" encoding="utf-8"?>
<sst xmlns="http://schemas.openxmlformats.org/spreadsheetml/2006/main" count="471" uniqueCount="112">
  <si>
    <t>注文状況</t>
  </si>
  <si>
    <t>箱数</t>
  </si>
  <si>
    <t>①</t>
  </si>
  <si>
    <t>⑤</t>
  </si>
  <si>
    <t>重量</t>
  </si>
  <si>
    <t>送状方法</t>
  </si>
  <si>
    <t>　</t>
  </si>
  <si>
    <t>NO.</t>
  </si>
  <si>
    <t>合計数量</t>
  </si>
  <si>
    <t>単価(元)</t>
  </si>
  <si>
    <t>小計(元)</t>
  </si>
  <si>
    <t>小計(円)</t>
  </si>
  <si>
    <t>⑥</t>
  </si>
  <si>
    <t>画　像</t>
  </si>
  <si>
    <t>商品サイト</t>
  </si>
  <si>
    <t>合　計</t>
  </si>
  <si>
    <t>小計</t>
  </si>
  <si>
    <t>URL2</t>
  </si>
  <si>
    <t>URL3</t>
  </si>
  <si>
    <t>URL4</t>
  </si>
  <si>
    <t>URL5</t>
  </si>
  <si>
    <t>URL6</t>
  </si>
  <si>
    <t>URL</t>
  </si>
  <si>
    <t>発送伝票番号</t>
  </si>
  <si>
    <t>発送日付</t>
  </si>
  <si>
    <t>回数</t>
  </si>
  <si>
    <t>発送先</t>
  </si>
  <si>
    <t>電話</t>
  </si>
  <si>
    <t>〒</t>
  </si>
  <si>
    <t>E-mail</t>
  </si>
  <si>
    <t>Skype</t>
  </si>
  <si>
    <t>お名前</t>
  </si>
  <si>
    <t>手数料</t>
  </si>
  <si>
    <t>レート</t>
  </si>
  <si>
    <t>国内送料</t>
  </si>
  <si>
    <t>URL1</t>
  </si>
  <si>
    <t>その他</t>
  </si>
  <si>
    <t>グレー欄自動計算です</t>
  </si>
  <si>
    <t>※毎度格別の御引立てを頂きまして有り難うございます。下記の通り、発注書兼仕入れ明細書を作成いたします。ご確認のほどよろしくお願いいたします。</t>
  </si>
  <si>
    <t>検品</t>
  </si>
  <si>
    <t>更新：</t>
  </si>
  <si>
    <t>小計（元）</t>
  </si>
  <si>
    <t>小計（円）</t>
  </si>
  <si>
    <t>②</t>
  </si>
  <si>
    <t>③</t>
  </si>
  <si>
    <t>④</t>
  </si>
  <si>
    <t>商品代金</t>
  </si>
  <si>
    <t>消費税</t>
  </si>
  <si>
    <t>国内送料</t>
  </si>
  <si>
    <t>国際送料</t>
  </si>
  <si>
    <t>※請求日の最終レートが適用されます</t>
  </si>
  <si>
    <t>※開封検品（50円/個）をご希望の場合、○を記載して下さい</t>
  </si>
  <si>
    <t>振込先</t>
  </si>
  <si>
    <t>第一営業支店(251) / 普通:7295500 / トリプネット(カ</t>
  </si>
  <si>
    <t>一二八店 / 普通:0380899 / 11200-3808991 / トリプネット(カ</t>
  </si>
  <si>
    <t>上の“プルダウン”を押し、ご希望の金融機関を選択して下さい。</t>
  </si>
  <si>
    <t>※弊社使用欄※</t>
  </si>
  <si>
    <t>E-mail宛にPaypal経由でご請求させていただきます。</t>
  </si>
  <si>
    <t>前金</t>
  </si>
  <si>
    <t>キロ数</t>
  </si>
  <si>
    <t>1kg</t>
  </si>
  <si>
    <t>2kg</t>
  </si>
  <si>
    <t>3kg</t>
  </si>
  <si>
    <t>4kg</t>
  </si>
  <si>
    <t>5kg</t>
  </si>
  <si>
    <t>6kg</t>
  </si>
  <si>
    <t>7kg</t>
  </si>
  <si>
    <t>8kg</t>
  </si>
  <si>
    <t>9kg</t>
  </si>
  <si>
    <t>10kg</t>
  </si>
  <si>
    <t>11kg</t>
  </si>
  <si>
    <t>12kg</t>
  </si>
  <si>
    <t>13kg</t>
  </si>
  <si>
    <t>14kg</t>
  </si>
  <si>
    <t>15kg</t>
  </si>
  <si>
    <t>16kg</t>
  </si>
  <si>
    <t>17kg</t>
  </si>
  <si>
    <t>18kg</t>
  </si>
  <si>
    <t>19kg</t>
  </si>
  <si>
    <t>20kg</t>
  </si>
  <si>
    <t>価格</t>
  </si>
  <si>
    <t>通関費</t>
  </si>
  <si>
    <t>21kg~100kg</t>
  </si>
  <si>
    <t>100kg以上</t>
  </si>
  <si>
    <t>21キロ未満の場合、上海EMSで発送</t>
  </si>
  <si>
    <t>（3辺とも60cm以内の場合は「実際の重量」で計算されます。）</t>
  </si>
  <si>
    <t>＜例＞</t>
  </si>
  <si>
    <t>縦50㎝、横50㎝、高さ60㎝の箱で実重量が20kgの場合は、</t>
  </si>
  <si>
    <t>特に商品が軽量の割に体積の大きい商品はご留意願います。</t>
  </si>
  <si>
    <t>体積計算が入る場合</t>
  </si>
  <si>
    <r>
      <t>弊社は出来る限り小さく梱包致しますが、</t>
    </r>
    <r>
      <rPr>
        <sz val="12"/>
        <color indexed="10"/>
        <rFont val="ＭＳ Ｐゴシック"/>
        <family val="2"/>
      </rPr>
      <t>必ずしも『商品の実際重量＝国際発送重量』とならない</t>
    </r>
    <r>
      <rPr>
        <sz val="12"/>
        <color theme="1"/>
        <rFont val="Calibri"/>
        <family val="0"/>
      </rPr>
      <t xml:space="preserve">事をご理解下さい。
</t>
    </r>
  </si>
  <si>
    <t>MEMO</t>
  </si>
  <si>
    <t>34元/kg+4元</t>
  </si>
  <si>
    <t>31元/kg+4元</t>
  </si>
  <si>
    <r>
      <t>航空便料金は</t>
    </r>
    <r>
      <rPr>
        <sz val="12"/>
        <color indexed="10"/>
        <rFont val="ＭＳ Ｐゴシック"/>
        <family val="2"/>
      </rPr>
      <t>「実際の重量」</t>
    </r>
    <r>
      <rPr>
        <sz val="12"/>
        <color theme="1"/>
        <rFont val="Calibri"/>
        <family val="0"/>
      </rPr>
      <t>と</t>
    </r>
    <r>
      <rPr>
        <sz val="12"/>
        <color indexed="10"/>
        <rFont val="ＭＳ Ｐゴシック"/>
        <family val="2"/>
      </rPr>
      <t>「体積重量」</t>
    </r>
    <r>
      <rPr>
        <sz val="12"/>
        <color theme="1"/>
        <rFont val="Calibri"/>
        <family val="0"/>
      </rPr>
      <t>を計測し、</t>
    </r>
    <r>
      <rPr>
        <sz val="12"/>
        <color indexed="10"/>
        <rFont val="ＭＳ Ｐゴシック"/>
        <family val="2"/>
      </rPr>
      <t xml:space="preserve"> いずれか大きい重量が確定重量</t>
    </r>
    <r>
      <rPr>
        <sz val="12"/>
        <color theme="1"/>
        <rFont val="Calibri"/>
        <family val="0"/>
      </rPr>
      <t xml:space="preserve">となります。
</t>
    </r>
  </si>
  <si>
    <r>
      <t>EMSは梱包後の荷物の</t>
    </r>
    <r>
      <rPr>
        <sz val="12"/>
        <color indexed="10"/>
        <rFont val="ＭＳ Ｐゴシック"/>
        <family val="2"/>
      </rPr>
      <t>1辺の長さが60cmを超えるもの</t>
    </r>
    <r>
      <rPr>
        <sz val="12"/>
        <color theme="1"/>
        <rFont val="Calibri"/>
        <family val="0"/>
      </rPr>
      <t>について、</t>
    </r>
    <r>
      <rPr>
        <sz val="12"/>
        <color indexed="10"/>
        <rFont val="ＭＳ Ｐゴシック"/>
        <family val="2"/>
      </rPr>
      <t>全て「体積重量」</t>
    </r>
    <r>
      <rPr>
        <sz val="12"/>
        <color theme="1"/>
        <rFont val="Calibri"/>
        <family val="0"/>
      </rPr>
      <t xml:space="preserve">での計算になります。
</t>
    </r>
  </si>
  <si>
    <r>
      <t>容積重量の計算方法は</t>
    </r>
    <r>
      <rPr>
        <sz val="12"/>
        <color indexed="10"/>
        <rFont val="ＭＳ Ｐゴシック"/>
        <family val="2"/>
      </rPr>
      <t>「縦㎝×横㎝×高さ㎝÷5,000」</t>
    </r>
    <r>
      <rPr>
        <sz val="12"/>
        <color theme="1"/>
        <rFont val="Calibri"/>
        <family val="0"/>
      </rPr>
      <t>で算出されます。</t>
    </r>
  </si>
  <si>
    <t>ヨミカナ</t>
  </si>
  <si>
    <t>手数料</t>
  </si>
  <si>
    <t>仕入金額合計(概算)</t>
  </si>
  <si>
    <t>50×50×60÷5,000＝30kgが容積重量となります。</t>
  </si>
  <si>
    <t>21キロ以上の場合、佐川かDHLで発送</t>
  </si>
  <si>
    <t>EMS</t>
  </si>
  <si>
    <t>http://www.post.japanpost.jp/int/ems/</t>
  </si>
  <si>
    <t>http://www.sagawa-exp.co.jp/</t>
  </si>
  <si>
    <t>http://www.dhl.co.jp/ja.html</t>
  </si>
  <si>
    <t>佐川</t>
  </si>
  <si>
    <t>DHL</t>
  </si>
  <si>
    <t>サイズ・カラー・個数・備考など</t>
  </si>
  <si>
    <t>Paypal手数料</t>
  </si>
  <si>
    <t>発注書兼仕入明細書 ver.6.0</t>
  </si>
  <si>
    <t>Paypal（3.6%+40円）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</si>
</sst>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\ &quot;円&quot;"/>
    <numFmt numFmtId="178" formatCode="0\ &quot;個&quot;"/>
    <numFmt numFmtId="179" formatCode="0\ &quot;元&quot;"/>
    <numFmt numFmtId="180" formatCode="0\ &quot;キ&quot;&quot;ロ&quot;"/>
    <numFmt numFmtId="181" formatCode="0.00_ ;[Red]\-0.00\ "/>
    <numFmt numFmtId="182" formatCode="0.0_ "/>
    <numFmt numFmtId="183" formatCode="0.00_ "/>
    <numFmt numFmtId="184" formatCode="0_ "/>
    <numFmt numFmtId="185" formatCode="0.0\ &quot;キ&quot;&quot;ロ&quot;"/>
  </numFmts>
  <fonts count="89">
    <font>
      <sz val="12"/>
      <color theme="1"/>
      <name val="Calibri"/>
      <family val="0"/>
    </font>
    <font>
      <sz val="11"/>
      <color indexed="8"/>
      <name val="ＭＳ Ｐゴシック"/>
      <family val="2"/>
    </font>
    <font>
      <sz val="12"/>
      <name val="宋体"/>
      <family val="0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宋体"/>
      <family val="0"/>
    </font>
    <font>
      <b/>
      <sz val="14"/>
      <name val="ＭＳ Ｐゴシック"/>
      <family val="2"/>
    </font>
    <font>
      <sz val="14"/>
      <name val="ＭＳ Ｐゴシック"/>
      <family val="2"/>
    </font>
    <font>
      <b/>
      <sz val="12"/>
      <name val="ＭＳ Ｐゴシック"/>
      <family val="0"/>
    </font>
    <font>
      <sz val="12"/>
      <name val="ＭＳ Ｐゴシック"/>
      <family val="0"/>
    </font>
    <font>
      <b/>
      <sz val="10"/>
      <name val="ＭＳ Ｐゴシック"/>
      <family val="2"/>
    </font>
    <font>
      <sz val="10"/>
      <name val="ＭＳ Ｐゴシック"/>
      <family val="2"/>
    </font>
    <font>
      <b/>
      <sz val="12"/>
      <color indexed="8"/>
      <name val="ＭＳ Ｐゴシック"/>
      <family val="2"/>
    </font>
    <font>
      <sz val="8"/>
      <color indexed="9"/>
      <name val="HG丸ｺﾞｼｯｸM-PRO"/>
      <family val="3"/>
    </font>
    <font>
      <sz val="12"/>
      <color indexed="10"/>
      <name val="ＭＳ Ｐゴシック"/>
      <family val="2"/>
    </font>
    <font>
      <sz val="12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u val="single"/>
      <sz val="11"/>
      <color indexed="39"/>
      <name val="宋体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2"/>
      <color indexed="36"/>
      <name val="ＭＳ Ｐゴシック"/>
      <family val="2"/>
    </font>
    <font>
      <sz val="11"/>
      <color indexed="60"/>
      <name val="ＭＳ Ｐゴシック"/>
      <family val="0"/>
    </font>
    <font>
      <sz val="11"/>
      <color indexed="17"/>
      <name val="ＭＳ Ｐゴシック"/>
      <family val="0"/>
    </font>
    <font>
      <sz val="14"/>
      <color indexed="8"/>
      <name val="ＭＳ Ｐゴシック"/>
      <family val="2"/>
    </font>
    <font>
      <sz val="16"/>
      <color indexed="8"/>
      <name val="ＭＳ Ｐゴシック"/>
      <family val="2"/>
    </font>
    <font>
      <sz val="10"/>
      <color indexed="8"/>
      <name val="ＭＳ Ｐゴシック"/>
      <family val="2"/>
    </font>
    <font>
      <b/>
      <sz val="12"/>
      <color indexed="9"/>
      <name val="ＭＳ Ｐゴシック"/>
      <family val="2"/>
    </font>
    <font>
      <sz val="9"/>
      <color indexed="8"/>
      <name val="ＭＳ Ｐゴシック"/>
      <family val="2"/>
    </font>
    <font>
      <u val="single"/>
      <sz val="10"/>
      <color indexed="39"/>
      <name val="ＭＳ Ｐゴシック"/>
      <family val="2"/>
    </font>
    <font>
      <u val="single"/>
      <sz val="11"/>
      <color indexed="39"/>
      <name val="ＭＳ Ｐゴシック"/>
      <family val="2"/>
    </font>
    <font>
      <sz val="11"/>
      <color indexed="39"/>
      <name val="ＭＳ Ｐゴシック"/>
      <family val="2"/>
    </font>
    <font>
      <sz val="10"/>
      <color indexed="39"/>
      <name val="ＭＳ Ｐゴシック"/>
      <family val="2"/>
    </font>
    <font>
      <b/>
      <sz val="14"/>
      <color indexed="9"/>
      <name val="ＭＳ Ｐゴシック"/>
      <family val="2"/>
    </font>
    <font>
      <b/>
      <sz val="10"/>
      <color indexed="8"/>
      <name val="ＭＳ Ｐゴシック"/>
      <family val="2"/>
    </font>
    <font>
      <sz val="14"/>
      <color indexed="10"/>
      <name val="ＭＳ Ｐゴシック"/>
      <family val="2"/>
    </font>
    <font>
      <sz val="12"/>
      <color indexed="9"/>
      <name val="ＭＳ Ｐゴシック"/>
      <family val="2"/>
    </font>
    <font>
      <sz val="14"/>
      <color indexed="14"/>
      <name val="ＭＳ Ｐゴシック"/>
      <family val="2"/>
    </font>
    <font>
      <sz val="20"/>
      <color indexed="8"/>
      <name val="ＭＳ Ｐゴシック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u val="single"/>
      <sz val="11"/>
      <color theme="10"/>
      <name val="宋体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ＭＳ Ｐゴシック"/>
      <family val="2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sz val="14"/>
      <color theme="1"/>
      <name val="ＭＳ Ｐゴシック"/>
      <family val="2"/>
    </font>
    <font>
      <sz val="16"/>
      <color theme="1"/>
      <name val="ＭＳ Ｐゴシック"/>
      <family val="2"/>
    </font>
    <font>
      <sz val="11"/>
      <color theme="1"/>
      <name val="ＭＳ Ｐゴシック"/>
      <family val="0"/>
    </font>
    <font>
      <sz val="12"/>
      <color theme="1"/>
      <name val="ＭＳ Ｐゴシック"/>
      <family val="0"/>
    </font>
    <font>
      <sz val="10"/>
      <color theme="1"/>
      <name val="ＭＳ Ｐゴシック"/>
      <family val="2"/>
    </font>
    <font>
      <b/>
      <sz val="12"/>
      <color theme="0"/>
      <name val="ＭＳ Ｐゴシック"/>
      <family val="2"/>
    </font>
    <font>
      <b/>
      <sz val="11"/>
      <color theme="1"/>
      <name val="ＭＳ Ｐゴシック"/>
      <family val="0"/>
    </font>
    <font>
      <sz val="9"/>
      <color theme="1"/>
      <name val="ＭＳ Ｐゴシック"/>
      <family val="2"/>
    </font>
    <font>
      <u val="single"/>
      <sz val="10"/>
      <color theme="10"/>
      <name val="ＭＳ Ｐゴシック"/>
      <family val="2"/>
    </font>
    <font>
      <u val="single"/>
      <sz val="11"/>
      <color theme="10"/>
      <name val="ＭＳ Ｐゴシック"/>
      <family val="2"/>
    </font>
    <font>
      <sz val="11"/>
      <color theme="10"/>
      <name val="ＭＳ Ｐゴシック"/>
      <family val="2"/>
    </font>
    <font>
      <sz val="10"/>
      <color theme="10"/>
      <name val="ＭＳ Ｐゴシック"/>
      <family val="2"/>
    </font>
    <font>
      <sz val="12"/>
      <color rgb="FFFF0000"/>
      <name val="ＭＳ Ｐゴシック"/>
      <family val="2"/>
    </font>
    <font>
      <b/>
      <sz val="12"/>
      <color theme="1"/>
      <name val="ＭＳ Ｐゴシック"/>
      <family val="0"/>
    </font>
    <font>
      <b/>
      <sz val="12"/>
      <color theme="1"/>
      <name val="Calibri"/>
      <family val="0"/>
    </font>
    <font>
      <b/>
      <sz val="14"/>
      <color theme="0"/>
      <name val="ＭＳ Ｐゴシック"/>
      <family val="2"/>
    </font>
    <font>
      <b/>
      <sz val="10"/>
      <color theme="1"/>
      <name val="ＭＳ Ｐゴシック"/>
      <family val="2"/>
    </font>
    <font>
      <sz val="14"/>
      <color rgb="FFFF0000"/>
      <name val="ＭＳ Ｐゴシック"/>
      <family val="2"/>
    </font>
    <font>
      <sz val="12"/>
      <color theme="0"/>
      <name val="ＭＳ Ｐゴシック"/>
      <family val="2"/>
    </font>
    <font>
      <sz val="14"/>
      <color rgb="FFFF0066"/>
      <name val="ＭＳ Ｐゴシック"/>
      <family val="2"/>
    </font>
    <font>
      <sz val="20"/>
      <color theme="1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FA4FF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medium"/>
    </border>
    <border>
      <left style="medium"/>
      <right style="thin">
        <color theme="0" tint="-0.4999699890613556"/>
      </right>
      <top style="medium"/>
      <bottom>
        <color indexed="63"/>
      </bottom>
    </border>
    <border>
      <left style="medium"/>
      <right style="thin">
        <color theme="0" tint="-0.4999699890613556"/>
      </right>
      <top>
        <color indexed="63"/>
      </top>
      <bottom style="medium"/>
    </border>
    <border>
      <left style="thin">
        <color theme="0" tint="-0.4999699890613556"/>
      </left>
      <right style="thin"/>
      <top>
        <color indexed="63"/>
      </top>
      <bottom style="medium"/>
    </border>
    <border>
      <left style="thin">
        <color theme="0" tint="-0.4999699890613556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theme="0" tint="-0.4999699890613556"/>
      </right>
      <top style="medium"/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8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1" fillId="0" borderId="0">
      <alignment vertical="center"/>
      <protection/>
    </xf>
    <xf numFmtId="0" fontId="49" fillId="0" borderId="0">
      <alignment vertical="center"/>
      <protection/>
    </xf>
    <xf numFmtId="0" fontId="2" fillId="0" borderId="0">
      <alignment vertical="center"/>
      <protection/>
    </xf>
    <xf numFmtId="0" fontId="63" fillId="0" borderId="0" applyNumberFormat="0" applyFill="0" applyBorder="0" applyAlignment="0" applyProtection="0"/>
    <xf numFmtId="4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1" fillId="0" borderId="0">
      <alignment vertical="center"/>
      <protection/>
    </xf>
    <xf numFmtId="0" fontId="64" fillId="30" borderId="4" applyNumberFormat="0" applyAlignment="0" applyProtection="0"/>
    <xf numFmtId="0" fontId="2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68" fillId="0" borderId="10" xfId="0" applyFont="1" applyFill="1" applyBorder="1" applyAlignment="1" applyProtection="1">
      <alignment horizontal="center"/>
      <protection hidden="1"/>
    </xf>
    <xf numFmtId="0" fontId="69" fillId="0" borderId="10" xfId="0" applyFont="1" applyFill="1" applyBorder="1" applyAlignment="1" applyProtection="1">
      <alignment/>
      <protection hidden="1"/>
    </xf>
    <xf numFmtId="181" fontId="70" fillId="0" borderId="10" xfId="0" applyNumberFormat="1" applyFont="1" applyFill="1" applyBorder="1" applyAlignment="1" applyProtection="1">
      <alignment/>
      <protection hidden="1"/>
    </xf>
    <xf numFmtId="0" fontId="71" fillId="0" borderId="10" xfId="0" applyFont="1" applyFill="1" applyBorder="1" applyAlignment="1" applyProtection="1">
      <alignment horizontal="right"/>
      <protection hidden="1"/>
    </xf>
    <xf numFmtId="0" fontId="72" fillId="0" borderId="0" xfId="0" applyFont="1" applyFill="1" applyBorder="1" applyAlignment="1" applyProtection="1">
      <alignment/>
      <protection hidden="1"/>
    </xf>
    <xf numFmtId="0" fontId="72" fillId="0" borderId="0" xfId="0" applyFont="1" applyFill="1" applyBorder="1" applyAlignment="1" applyProtection="1">
      <alignment vertical="top"/>
      <protection hidden="1"/>
    </xf>
    <xf numFmtId="181" fontId="72" fillId="0" borderId="0" xfId="0" applyNumberFormat="1" applyFont="1" applyFill="1" applyBorder="1" applyAlignment="1" applyProtection="1">
      <alignment vertical="top"/>
      <protection hidden="1"/>
    </xf>
    <xf numFmtId="14" fontId="72" fillId="0" borderId="0" xfId="0" applyNumberFormat="1" applyFont="1" applyFill="1" applyBorder="1" applyAlignment="1" applyProtection="1">
      <alignment horizontal="center" vertical="top"/>
      <protection hidden="1"/>
    </xf>
    <xf numFmtId="0" fontId="68" fillId="0" borderId="0" xfId="0" applyFont="1" applyFill="1" applyBorder="1" applyAlignment="1" applyProtection="1">
      <alignment vertical="center"/>
      <protection hidden="1"/>
    </xf>
    <xf numFmtId="0" fontId="72" fillId="0" borderId="0" xfId="0" applyFont="1" applyFill="1" applyBorder="1" applyAlignment="1" applyProtection="1">
      <alignment horizontal="center" vertical="center"/>
      <protection hidden="1"/>
    </xf>
    <xf numFmtId="0" fontId="72" fillId="0" borderId="0" xfId="0" applyFont="1" applyFill="1" applyBorder="1" applyAlignment="1" applyProtection="1">
      <alignment horizontal="left" vertical="top"/>
      <protection hidden="1"/>
    </xf>
    <xf numFmtId="0" fontId="72" fillId="0" borderId="0" xfId="0" applyFont="1" applyFill="1" applyBorder="1" applyAlignment="1" applyProtection="1">
      <alignment horizontal="center" vertical="center" shrinkToFit="1"/>
      <protection hidden="1"/>
    </xf>
    <xf numFmtId="0" fontId="72" fillId="0" borderId="0" xfId="0" applyFont="1" applyFill="1" applyBorder="1" applyAlignment="1" applyProtection="1">
      <alignment vertical="center" shrinkToFit="1"/>
      <protection hidden="1"/>
    </xf>
    <xf numFmtId="0" fontId="72" fillId="0" borderId="0" xfId="0" applyFont="1" applyBorder="1" applyAlignment="1" applyProtection="1">
      <alignment horizontal="right" vertical="center"/>
      <protection hidden="1"/>
    </xf>
    <xf numFmtId="0" fontId="72" fillId="0" borderId="0" xfId="0" applyFont="1" applyFill="1" applyBorder="1" applyAlignment="1" applyProtection="1">
      <alignment vertical="center"/>
      <protection hidden="1"/>
    </xf>
    <xf numFmtId="0" fontId="6" fillId="33" borderId="11" xfId="0" applyNumberFormat="1" applyFont="1" applyFill="1" applyBorder="1" applyAlignment="1" applyProtection="1">
      <alignment horizontal="right" vertical="center"/>
      <protection hidden="1"/>
    </xf>
    <xf numFmtId="0" fontId="68" fillId="34" borderId="12" xfId="0" applyFont="1" applyFill="1" applyBorder="1" applyAlignment="1" applyProtection="1">
      <alignment horizontal="center" vertical="center"/>
      <protection hidden="1"/>
    </xf>
    <xf numFmtId="0" fontId="68" fillId="34" borderId="12" xfId="0" applyFont="1" applyFill="1" applyBorder="1" applyAlignment="1" applyProtection="1">
      <alignment vertical="center"/>
      <protection hidden="1"/>
    </xf>
    <xf numFmtId="178" fontId="68" fillId="34" borderId="12" xfId="0" applyNumberFormat="1" applyFont="1" applyFill="1" applyBorder="1" applyAlignment="1" applyProtection="1">
      <alignment horizontal="right" vertical="center"/>
      <protection hidden="1"/>
    </xf>
    <xf numFmtId="177" fontId="72" fillId="34" borderId="12" xfId="0" applyNumberFormat="1" applyFont="1" applyFill="1" applyBorder="1" applyAlignment="1" applyProtection="1">
      <alignment horizontal="right" vertical="center"/>
      <protection hidden="1"/>
    </xf>
    <xf numFmtId="177" fontId="68" fillId="34" borderId="12" xfId="0" applyNumberFormat="1" applyFont="1" applyFill="1" applyBorder="1" applyAlignment="1" applyProtection="1">
      <alignment vertical="center"/>
      <protection hidden="1"/>
    </xf>
    <xf numFmtId="0" fontId="71" fillId="0" borderId="0" xfId="0" applyFont="1" applyFill="1" applyBorder="1" applyAlignment="1" applyProtection="1">
      <alignment horizontal="center" vertical="center"/>
      <protection hidden="1"/>
    </xf>
    <xf numFmtId="0" fontId="6" fillId="33" borderId="13" xfId="0" applyNumberFormat="1" applyFont="1" applyFill="1" applyBorder="1" applyAlignment="1" applyProtection="1">
      <alignment horizontal="right" vertical="top"/>
      <protection hidden="1"/>
    </xf>
    <xf numFmtId="0" fontId="68" fillId="34" borderId="0" xfId="0" applyFont="1" applyFill="1" applyBorder="1" applyAlignment="1" applyProtection="1">
      <alignment horizontal="right" vertical="top"/>
      <protection hidden="1"/>
    </xf>
    <xf numFmtId="178" fontId="68" fillId="34" borderId="0" xfId="0" applyNumberFormat="1" applyFont="1" applyFill="1" applyBorder="1" applyAlignment="1" applyProtection="1">
      <alignment horizontal="right" vertical="top"/>
      <protection hidden="1"/>
    </xf>
    <xf numFmtId="179" fontId="68" fillId="34" borderId="0" xfId="0" applyNumberFormat="1" applyFont="1" applyFill="1" applyBorder="1" applyAlignment="1" applyProtection="1">
      <alignment horizontal="right" vertical="top"/>
      <protection hidden="1"/>
    </xf>
    <xf numFmtId="0" fontId="6" fillId="33" borderId="13" xfId="0" applyNumberFormat="1" applyFont="1" applyFill="1" applyBorder="1" applyAlignment="1" applyProtection="1">
      <alignment horizontal="right" vertical="center"/>
      <protection hidden="1"/>
    </xf>
    <xf numFmtId="177" fontId="7" fillId="34" borderId="0" xfId="0" applyNumberFormat="1" applyFont="1" applyFill="1" applyBorder="1" applyAlignment="1" applyProtection="1">
      <alignment horizontal="right" vertical="center"/>
      <protection hidden="1"/>
    </xf>
    <xf numFmtId="0" fontId="73" fillId="0" borderId="14" xfId="0" applyFont="1" applyFill="1" applyBorder="1" applyAlignment="1" applyProtection="1">
      <alignment horizontal="center" vertical="center"/>
      <protection hidden="1"/>
    </xf>
    <xf numFmtId="0" fontId="73" fillId="0" borderId="15" xfId="0" applyFont="1" applyFill="1" applyBorder="1" applyAlignment="1" applyProtection="1">
      <alignment horizontal="left" vertical="center"/>
      <protection hidden="1"/>
    </xf>
    <xf numFmtId="0" fontId="9" fillId="0" borderId="15" xfId="0" applyFont="1" applyFill="1" applyBorder="1" applyAlignment="1" applyProtection="1">
      <alignment vertical="center" shrinkToFit="1"/>
      <protection hidden="1"/>
    </xf>
    <xf numFmtId="181" fontId="9" fillId="0" borderId="15" xfId="0" applyNumberFormat="1" applyFont="1" applyFill="1" applyBorder="1" applyAlignment="1" applyProtection="1">
      <alignment horizontal="right" vertical="center"/>
      <protection hidden="1"/>
    </xf>
    <xf numFmtId="38" fontId="9" fillId="0" borderId="15" xfId="0" applyNumberFormat="1" applyFont="1" applyFill="1" applyBorder="1" applyAlignment="1" applyProtection="1">
      <alignment horizontal="right" vertical="center"/>
      <protection hidden="1"/>
    </xf>
    <xf numFmtId="177" fontId="9" fillId="0" borderId="15" xfId="0" applyNumberFormat="1" applyFont="1" applyFill="1" applyBorder="1" applyAlignment="1" applyProtection="1">
      <alignment horizontal="right" vertical="center"/>
      <protection hidden="1"/>
    </xf>
    <xf numFmtId="0" fontId="71" fillId="0" borderId="0" xfId="0" applyFont="1" applyFill="1" applyBorder="1" applyAlignment="1" applyProtection="1">
      <alignment vertical="center"/>
      <protection hidden="1"/>
    </xf>
    <xf numFmtId="0" fontId="68" fillId="0" borderId="0" xfId="0" applyFont="1" applyFill="1" applyBorder="1" applyAlignment="1" applyProtection="1">
      <alignment horizontal="center" vertical="center"/>
      <protection hidden="1"/>
    </xf>
    <xf numFmtId="0" fontId="68" fillId="0" borderId="0" xfId="0" applyFont="1" applyFill="1" applyBorder="1" applyAlignment="1" applyProtection="1">
      <alignment vertical="center" shrinkToFit="1"/>
      <protection hidden="1"/>
    </xf>
    <xf numFmtId="0" fontId="74" fillId="0" borderId="16" xfId="0" applyFont="1" applyFill="1" applyBorder="1" applyAlignment="1" applyProtection="1">
      <alignment horizontal="center" vertical="center" shrinkToFit="1"/>
      <protection hidden="1"/>
    </xf>
    <xf numFmtId="0" fontId="75" fillId="0" borderId="0" xfId="0" applyFont="1" applyAlignment="1">
      <alignment/>
    </xf>
    <xf numFmtId="0" fontId="72" fillId="0" borderId="17" xfId="0" applyFont="1" applyBorder="1" applyAlignment="1" applyProtection="1">
      <alignment horizontal="center" vertical="center" shrinkToFit="1"/>
      <protection hidden="1"/>
    </xf>
    <xf numFmtId="0" fontId="76" fillId="0" borderId="17" xfId="43" applyFont="1" applyFill="1" applyBorder="1" applyAlignment="1" applyProtection="1">
      <alignment vertical="center" shrinkToFit="1"/>
      <protection hidden="1"/>
    </xf>
    <xf numFmtId="178" fontId="10" fillId="0" borderId="17" xfId="68" applyNumberFormat="1" applyFont="1" applyFill="1" applyBorder="1" applyAlignment="1" applyProtection="1">
      <alignment vertical="center" shrinkToFit="1"/>
      <protection hidden="1"/>
    </xf>
    <xf numFmtId="177" fontId="10" fillId="34" borderId="18" xfId="68" applyNumberFormat="1" applyFont="1" applyFill="1" applyBorder="1" applyAlignment="1" applyProtection="1">
      <alignment vertical="center" shrinkToFit="1"/>
      <protection hidden="1"/>
    </xf>
    <xf numFmtId="0" fontId="74" fillId="0" borderId="19" xfId="0" applyFont="1" applyFill="1" applyBorder="1" applyAlignment="1" applyProtection="1">
      <alignment horizontal="center" vertical="center" shrinkToFit="1"/>
      <protection hidden="1"/>
    </xf>
    <xf numFmtId="0" fontId="72" fillId="0" borderId="18" xfId="0" applyFont="1" applyBorder="1" applyAlignment="1" applyProtection="1">
      <alignment horizontal="center" vertical="center" shrinkToFit="1"/>
      <protection hidden="1"/>
    </xf>
    <xf numFmtId="0" fontId="77" fillId="0" borderId="18" xfId="43" applyFont="1" applyFill="1" applyBorder="1" applyAlignment="1" applyProtection="1">
      <alignment vertical="center" shrinkToFit="1"/>
      <protection hidden="1"/>
    </xf>
    <xf numFmtId="178" fontId="10" fillId="0" borderId="18" xfId="68" applyNumberFormat="1" applyFont="1" applyFill="1" applyBorder="1" applyAlignment="1" applyProtection="1">
      <alignment vertical="center" shrinkToFit="1"/>
      <protection hidden="1"/>
    </xf>
    <xf numFmtId="0" fontId="76" fillId="0" borderId="18" xfId="43" applyFont="1" applyFill="1" applyBorder="1" applyAlignment="1" applyProtection="1">
      <alignment vertical="center" shrinkToFit="1"/>
      <protection hidden="1"/>
    </xf>
    <xf numFmtId="0" fontId="72" fillId="0" borderId="18" xfId="0" applyFont="1" applyFill="1" applyBorder="1" applyAlignment="1" applyProtection="1">
      <alignment horizontal="left" vertical="center" shrinkToFit="1"/>
      <protection hidden="1"/>
    </xf>
    <xf numFmtId="0" fontId="74" fillId="0" borderId="20" xfId="0" applyFont="1" applyFill="1" applyBorder="1" applyAlignment="1" applyProtection="1">
      <alignment horizontal="center" vertical="center" shrinkToFit="1"/>
      <protection hidden="1"/>
    </xf>
    <xf numFmtId="0" fontId="72" fillId="0" borderId="21" xfId="0" applyFont="1" applyBorder="1" applyAlignment="1" applyProtection="1">
      <alignment horizontal="center" vertical="center" shrinkToFit="1"/>
      <protection hidden="1"/>
    </xf>
    <xf numFmtId="0" fontId="72" fillId="0" borderId="21" xfId="0" applyFont="1" applyFill="1" applyBorder="1" applyAlignment="1" applyProtection="1">
      <alignment horizontal="left" vertical="center" shrinkToFit="1"/>
      <protection hidden="1"/>
    </xf>
    <xf numFmtId="178" fontId="10" fillId="0" borderId="21" xfId="68" applyNumberFormat="1" applyFont="1" applyFill="1" applyBorder="1" applyAlignment="1" applyProtection="1">
      <alignment vertical="center" shrinkToFit="1"/>
      <protection hidden="1"/>
    </xf>
    <xf numFmtId="177" fontId="10" fillId="34" borderId="21" xfId="68" applyNumberFormat="1" applyFont="1" applyFill="1" applyBorder="1" applyAlignment="1" applyProtection="1">
      <alignment vertical="center" shrinkToFit="1"/>
      <protection hidden="1"/>
    </xf>
    <xf numFmtId="0" fontId="77" fillId="0" borderId="17" xfId="43" applyFont="1" applyFill="1" applyBorder="1" applyAlignment="1" applyProtection="1">
      <alignment vertical="center" shrinkToFit="1"/>
      <protection hidden="1"/>
    </xf>
    <xf numFmtId="0" fontId="72" fillId="0" borderId="0" xfId="0" applyFont="1" applyFill="1" applyBorder="1" applyAlignment="1" applyProtection="1">
      <alignment horizontal="left" vertical="center" shrinkToFit="1"/>
      <protection hidden="1"/>
    </xf>
    <xf numFmtId="178" fontId="72" fillId="0" borderId="0" xfId="0" applyNumberFormat="1" applyFont="1" applyFill="1" applyBorder="1" applyAlignment="1" applyProtection="1">
      <alignment vertical="center"/>
      <protection hidden="1"/>
    </xf>
    <xf numFmtId="181" fontId="72" fillId="0" borderId="0" xfId="0" applyNumberFormat="1" applyFont="1" applyFill="1" applyBorder="1" applyAlignment="1" applyProtection="1">
      <alignment vertical="center"/>
      <protection hidden="1"/>
    </xf>
    <xf numFmtId="179" fontId="72" fillId="0" borderId="0" xfId="0" applyNumberFormat="1" applyFont="1" applyFill="1" applyBorder="1" applyAlignment="1" applyProtection="1">
      <alignment vertical="center"/>
      <protection hidden="1"/>
    </xf>
    <xf numFmtId="177" fontId="72" fillId="0" borderId="0" xfId="0" applyNumberFormat="1" applyFont="1" applyFill="1" applyBorder="1" applyAlignment="1" applyProtection="1">
      <alignment horizontal="center" vertical="center"/>
      <protection hidden="1"/>
    </xf>
    <xf numFmtId="179" fontId="72" fillId="0" borderId="0" xfId="0" applyNumberFormat="1" applyFont="1" applyFill="1" applyBorder="1" applyAlignment="1" applyProtection="1">
      <alignment horizontal="center" vertical="center"/>
      <protection hidden="1"/>
    </xf>
    <xf numFmtId="0" fontId="72" fillId="0" borderId="22" xfId="0" applyFont="1" applyFill="1" applyBorder="1" applyAlignment="1" applyProtection="1">
      <alignment vertical="top"/>
      <protection hidden="1"/>
    </xf>
    <xf numFmtId="0" fontId="71" fillId="0" borderId="15" xfId="0" applyFont="1" applyFill="1" applyBorder="1" applyAlignment="1" applyProtection="1">
      <alignment vertical="center"/>
      <protection hidden="1"/>
    </xf>
    <xf numFmtId="0" fontId="78" fillId="0" borderId="17" xfId="43" applyFont="1" applyFill="1" applyBorder="1" applyAlignment="1" applyProtection="1">
      <alignment horizontal="center" vertical="center" shrinkToFit="1"/>
      <protection hidden="1"/>
    </xf>
    <xf numFmtId="181" fontId="10" fillId="0" borderId="17" xfId="68" applyNumberFormat="1" applyFont="1" applyFill="1" applyBorder="1" applyAlignment="1" applyProtection="1">
      <alignment vertical="center" shrinkToFit="1"/>
      <protection hidden="1"/>
    </xf>
    <xf numFmtId="179" fontId="10" fillId="34" borderId="17" xfId="68" applyNumberFormat="1" applyFont="1" applyFill="1" applyBorder="1" applyAlignment="1" applyProtection="1">
      <alignment vertical="center" shrinkToFit="1"/>
      <protection hidden="1"/>
    </xf>
    <xf numFmtId="0" fontId="78" fillId="0" borderId="18" xfId="43" applyFont="1" applyFill="1" applyBorder="1" applyAlignment="1" applyProtection="1">
      <alignment horizontal="center" vertical="center" shrinkToFit="1"/>
      <protection hidden="1"/>
    </xf>
    <xf numFmtId="181" fontId="10" fillId="0" borderId="18" xfId="68" applyNumberFormat="1" applyFont="1" applyFill="1" applyBorder="1" applyAlignment="1" applyProtection="1">
      <alignment vertical="center" shrinkToFit="1"/>
      <protection hidden="1"/>
    </xf>
    <xf numFmtId="179" fontId="10" fillId="34" borderId="18" xfId="68" applyNumberFormat="1" applyFont="1" applyFill="1" applyBorder="1" applyAlignment="1" applyProtection="1">
      <alignment vertical="center" shrinkToFit="1"/>
      <protection hidden="1"/>
    </xf>
    <xf numFmtId="0" fontId="79" fillId="0" borderId="18" xfId="43" applyFont="1" applyFill="1" applyBorder="1" applyAlignment="1" applyProtection="1">
      <alignment horizontal="center" vertical="center" shrinkToFit="1"/>
      <protection hidden="1"/>
    </xf>
    <xf numFmtId="0" fontId="72" fillId="0" borderId="18" xfId="0" applyFont="1" applyFill="1" applyBorder="1" applyAlignment="1" applyProtection="1">
      <alignment horizontal="center" vertical="center" shrinkToFit="1"/>
      <protection hidden="1"/>
    </xf>
    <xf numFmtId="0" fontId="72" fillId="0" borderId="21" xfId="0" applyFont="1" applyFill="1" applyBorder="1" applyAlignment="1" applyProtection="1">
      <alignment horizontal="center" vertical="center" shrinkToFit="1"/>
      <protection hidden="1"/>
    </xf>
    <xf numFmtId="181" fontId="10" fillId="0" borderId="21" xfId="68" applyNumberFormat="1" applyFont="1" applyFill="1" applyBorder="1" applyAlignment="1" applyProtection="1">
      <alignment vertical="center" shrinkToFit="1"/>
      <protection hidden="1"/>
    </xf>
    <xf numFmtId="179" fontId="10" fillId="34" borderId="21" xfId="68" applyNumberFormat="1" applyFont="1" applyFill="1" applyBorder="1" applyAlignment="1" applyProtection="1">
      <alignment vertical="center" shrinkToFit="1"/>
      <protection hidden="1"/>
    </xf>
    <xf numFmtId="177" fontId="10" fillId="34" borderId="17" xfId="68" applyNumberFormat="1" applyFont="1" applyFill="1" applyBorder="1" applyAlignment="1" applyProtection="1">
      <alignment vertical="center" shrinkToFit="1"/>
      <protection hidden="1"/>
    </xf>
    <xf numFmtId="0" fontId="71" fillId="0" borderId="23" xfId="0" applyFont="1" applyFill="1" applyBorder="1" applyAlignment="1" applyProtection="1">
      <alignment horizontal="left" vertical="center"/>
      <protection hidden="1"/>
    </xf>
    <xf numFmtId="0" fontId="71" fillId="0" borderId="24" xfId="0" applyFont="1" applyFill="1" applyBorder="1" applyAlignment="1" applyProtection="1">
      <alignment horizontal="left" vertical="center"/>
      <protection hidden="1"/>
    </xf>
    <xf numFmtId="0" fontId="71" fillId="0" borderId="24" xfId="0" applyFont="1" applyFill="1" applyBorder="1" applyAlignment="1" applyProtection="1">
      <alignment horizontal="left" vertical="center" shrinkToFit="1"/>
      <protection hidden="1"/>
    </xf>
    <xf numFmtId="22" fontId="71" fillId="0" borderId="0" xfId="0" applyNumberFormat="1" applyFont="1" applyFill="1" applyBorder="1" applyAlignment="1" applyProtection="1">
      <alignment horizontal="left"/>
      <protection hidden="1"/>
    </xf>
    <xf numFmtId="181" fontId="7" fillId="34" borderId="0" xfId="0" applyNumberFormat="1" applyFont="1" applyFill="1" applyBorder="1" applyAlignment="1" applyProtection="1">
      <alignment horizontal="center" vertical="center"/>
      <protection hidden="1"/>
    </xf>
    <xf numFmtId="0" fontId="68" fillId="34" borderId="13" xfId="0" applyFont="1" applyFill="1" applyBorder="1" applyAlignment="1" applyProtection="1">
      <alignment horizontal="center" vertical="center" shrinkToFit="1"/>
      <protection hidden="1"/>
    </xf>
    <xf numFmtId="181" fontId="68" fillId="34" borderId="0" xfId="0" applyNumberFormat="1" applyFont="1" applyFill="1" applyBorder="1" applyAlignment="1" applyProtection="1">
      <alignment horizontal="center" vertical="center"/>
      <protection hidden="1"/>
    </xf>
    <xf numFmtId="179" fontId="68" fillId="34" borderId="25" xfId="0" applyNumberFormat="1" applyFont="1" applyFill="1" applyBorder="1" applyAlignment="1" applyProtection="1">
      <alignment horizontal="center" vertical="top"/>
      <protection hidden="1"/>
    </xf>
    <xf numFmtId="176" fontId="10" fillId="34" borderId="26" xfId="68" applyNumberFormat="1" applyFont="1" applyFill="1" applyBorder="1" applyAlignment="1" applyProtection="1">
      <alignment horizontal="center" vertical="center" shrinkToFit="1"/>
      <protection hidden="1"/>
    </xf>
    <xf numFmtId="178" fontId="80" fillId="33" borderId="27" xfId="0" applyNumberFormat="1" applyFont="1" applyFill="1" applyBorder="1" applyAlignment="1" applyProtection="1">
      <alignment horizontal="right" vertical="center"/>
      <protection hidden="1"/>
    </xf>
    <xf numFmtId="181" fontId="80" fillId="33" borderId="27" xfId="0" applyNumberFormat="1" applyFont="1" applyFill="1" applyBorder="1" applyAlignment="1" applyProtection="1">
      <alignment horizontal="right" vertical="center"/>
      <protection hidden="1"/>
    </xf>
    <xf numFmtId="179" fontId="80" fillId="33" borderId="27" xfId="0" applyNumberFormat="1" applyFont="1" applyFill="1" applyBorder="1" applyAlignment="1" applyProtection="1">
      <alignment horizontal="right" vertical="center"/>
      <protection hidden="1"/>
    </xf>
    <xf numFmtId="177" fontId="80" fillId="33" borderId="27" xfId="0" applyNumberFormat="1" applyFont="1" applyFill="1" applyBorder="1" applyAlignment="1" applyProtection="1">
      <alignment horizontal="right" vertical="center"/>
      <protection hidden="1"/>
    </xf>
    <xf numFmtId="177" fontId="80" fillId="33" borderId="28" xfId="0" applyNumberFormat="1" applyFont="1" applyFill="1" applyBorder="1" applyAlignment="1" applyProtection="1">
      <alignment horizontal="right" vertical="center"/>
      <protection hidden="1"/>
    </xf>
    <xf numFmtId="0" fontId="71" fillId="33" borderId="29" xfId="0" applyFont="1" applyFill="1" applyBorder="1" applyAlignment="1" applyProtection="1">
      <alignment horizontal="center" vertical="center"/>
      <protection hidden="1"/>
    </xf>
    <xf numFmtId="0" fontId="81" fillId="34" borderId="30" xfId="0" applyFont="1" applyFill="1" applyBorder="1" applyAlignment="1" applyProtection="1">
      <alignment horizontal="center" vertical="center" shrinkToFit="1"/>
      <protection hidden="1"/>
    </xf>
    <xf numFmtId="0" fontId="81" fillId="34" borderId="27" xfId="0" applyFont="1" applyFill="1" applyBorder="1" applyAlignment="1" applyProtection="1">
      <alignment horizontal="center" vertical="center" shrinkToFit="1"/>
      <protection hidden="1"/>
    </xf>
    <xf numFmtId="179" fontId="68" fillId="34" borderId="13" xfId="0" applyNumberFormat="1" applyFont="1" applyFill="1" applyBorder="1" applyAlignment="1" applyProtection="1">
      <alignment horizontal="center" vertical="top"/>
      <protection hidden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3" fillId="35" borderId="0" xfId="0" applyNumberFormat="1" applyFont="1" applyFill="1" applyBorder="1" applyAlignment="1" applyProtection="1">
      <alignment horizontal="left" vertical="center"/>
      <protection/>
    </xf>
    <xf numFmtId="181" fontId="7" fillId="0" borderId="31" xfId="0" applyNumberFormat="1" applyFont="1" applyFill="1" applyBorder="1" applyAlignment="1" applyProtection="1">
      <alignment horizontal="left" vertical="center"/>
      <protection hidden="1"/>
    </xf>
    <xf numFmtId="178" fontId="7" fillId="0" borderId="31" xfId="0" applyNumberFormat="1" applyFont="1" applyFill="1" applyBorder="1" applyAlignment="1" applyProtection="1">
      <alignment horizontal="left" vertical="center"/>
      <protection hidden="1"/>
    </xf>
    <xf numFmtId="0" fontId="7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53" fillId="0" borderId="17" xfId="43" applyFill="1" applyBorder="1" applyAlignment="1" applyProtection="1">
      <alignment vertical="center" shrinkToFit="1"/>
      <protection hidden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/>
    </xf>
    <xf numFmtId="0" fontId="82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2" fillId="0" borderId="0" xfId="0" applyFont="1" applyFill="1" applyBorder="1" applyAlignment="1">
      <alignment/>
    </xf>
    <xf numFmtId="0" fontId="83" fillId="36" borderId="12" xfId="0" applyFont="1" applyFill="1" applyBorder="1" applyAlignment="1" applyProtection="1">
      <alignment horizontal="left" vertical="center"/>
      <protection hidden="1"/>
    </xf>
    <xf numFmtId="177" fontId="83" fillId="36" borderId="38" xfId="0" applyNumberFormat="1" applyFont="1" applyFill="1" applyBorder="1" applyAlignment="1" applyProtection="1">
      <alignment horizontal="right" vertical="center"/>
      <protection hidden="1"/>
    </xf>
    <xf numFmtId="0" fontId="83" fillId="36" borderId="13" xfId="0" applyFont="1" applyFill="1" applyBorder="1" applyAlignment="1" applyProtection="1">
      <alignment horizontal="center" vertical="top"/>
      <protection hidden="1"/>
    </xf>
    <xf numFmtId="0" fontId="83" fillId="36" borderId="0" xfId="0" applyFont="1" applyFill="1" applyBorder="1" applyAlignment="1" applyProtection="1">
      <alignment horizontal="right" vertical="top"/>
      <protection hidden="1"/>
    </xf>
    <xf numFmtId="0" fontId="83" fillId="36" borderId="0" xfId="0" applyFont="1" applyFill="1" applyBorder="1" applyAlignment="1" applyProtection="1">
      <alignment horizontal="left" vertical="top"/>
      <protection hidden="1"/>
    </xf>
    <xf numFmtId="177" fontId="83" fillId="36" borderId="25" xfId="0" applyNumberFormat="1" applyFont="1" applyFill="1" applyBorder="1" applyAlignment="1" applyProtection="1">
      <alignment horizontal="right" vertical="top"/>
      <protection hidden="1"/>
    </xf>
    <xf numFmtId="0" fontId="83" fillId="36" borderId="13" xfId="0" applyFont="1" applyFill="1" applyBorder="1" applyAlignment="1" applyProtection="1">
      <alignment horizontal="center" vertical="center"/>
      <protection hidden="1"/>
    </xf>
    <xf numFmtId="0" fontId="83" fillId="36" borderId="0" xfId="0" applyFont="1" applyFill="1" applyBorder="1" applyAlignment="1" applyProtection="1">
      <alignment horizontal="right" vertical="center"/>
      <protection hidden="1"/>
    </xf>
    <xf numFmtId="0" fontId="83" fillId="36" borderId="0" xfId="0" applyFont="1" applyFill="1" applyBorder="1" applyAlignment="1" applyProtection="1">
      <alignment horizontal="left" vertical="center"/>
      <protection hidden="1"/>
    </xf>
    <xf numFmtId="177" fontId="83" fillId="36" borderId="25" xfId="0" applyNumberFormat="1" applyFont="1" applyFill="1" applyBorder="1" applyAlignment="1" applyProtection="1">
      <alignment horizontal="right" vertical="center"/>
      <protection hidden="1"/>
    </xf>
    <xf numFmtId="0" fontId="83" fillId="36" borderId="14" xfId="0" applyFont="1" applyFill="1" applyBorder="1" applyAlignment="1" applyProtection="1">
      <alignment horizontal="center" vertical="center"/>
      <protection hidden="1"/>
    </xf>
    <xf numFmtId="0" fontId="83" fillId="36" borderId="15" xfId="0" applyFont="1" applyFill="1" applyBorder="1" applyAlignment="1" applyProtection="1">
      <alignment horizontal="right" vertical="center"/>
      <protection hidden="1"/>
    </xf>
    <xf numFmtId="0" fontId="83" fillId="36" borderId="15" xfId="0" applyFont="1" applyFill="1" applyBorder="1" applyAlignment="1" applyProtection="1">
      <alignment horizontal="left" vertical="center"/>
      <protection hidden="1"/>
    </xf>
    <xf numFmtId="177" fontId="83" fillId="36" borderId="39" xfId="0" applyNumberFormat="1" applyFont="1" applyFill="1" applyBorder="1" applyAlignment="1" applyProtection="1">
      <alignment horizontal="right" vertical="center"/>
      <protection hidden="1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0" xfId="0" applyFill="1" applyBorder="1" applyAlignment="1">
      <alignment/>
    </xf>
    <xf numFmtId="0" fontId="0" fillId="33" borderId="42" xfId="0" applyFill="1" applyBorder="1" applyAlignment="1">
      <alignment/>
    </xf>
    <xf numFmtId="176" fontId="10" fillId="34" borderId="17" xfId="68" applyNumberFormat="1" applyFont="1" applyFill="1" applyBorder="1" applyAlignment="1" applyProtection="1">
      <alignment horizontal="center" vertical="center" shrinkToFit="1"/>
      <protection hidden="1"/>
    </xf>
    <xf numFmtId="0" fontId="7" fillId="34" borderId="0" xfId="0" applyNumberFormat="1" applyFont="1" applyFill="1" applyBorder="1" applyAlignment="1" applyProtection="1">
      <alignment horizontal="right" vertical="center"/>
      <protection hidden="1"/>
    </xf>
    <xf numFmtId="178" fontId="8" fillId="34" borderId="27" xfId="68" applyNumberFormat="1" applyFont="1" applyFill="1" applyBorder="1" applyAlignment="1" applyProtection="1">
      <alignment horizontal="center" vertical="center" shrinkToFit="1"/>
      <protection hidden="1"/>
    </xf>
    <xf numFmtId="181" fontId="8" fillId="34" borderId="27" xfId="68" applyNumberFormat="1" applyFont="1" applyFill="1" applyBorder="1" applyAlignment="1" applyProtection="1">
      <alignment horizontal="center" vertical="center" shrinkToFit="1"/>
      <protection hidden="1"/>
    </xf>
    <xf numFmtId="179" fontId="8" fillId="34" borderId="27" xfId="68" applyNumberFormat="1" applyFont="1" applyFill="1" applyBorder="1" applyAlignment="1" applyProtection="1">
      <alignment horizontal="center" vertical="center" shrinkToFit="1"/>
      <protection hidden="1"/>
    </xf>
    <xf numFmtId="177" fontId="8" fillId="34" borderId="17" xfId="68" applyNumberFormat="1" applyFont="1" applyFill="1" applyBorder="1" applyAlignment="1" applyProtection="1">
      <alignment horizontal="center" vertical="center" shrinkToFit="1"/>
      <protection hidden="1"/>
    </xf>
    <xf numFmtId="179" fontId="8" fillId="34" borderId="17" xfId="68" applyNumberFormat="1" applyFont="1" applyFill="1" applyBorder="1" applyAlignment="1" applyProtection="1">
      <alignment horizontal="center" vertical="center" shrinkToFit="1"/>
      <protection hidden="1"/>
    </xf>
    <xf numFmtId="176" fontId="12" fillId="34" borderId="28" xfId="0" applyNumberFormat="1" applyFont="1" applyFill="1" applyBorder="1" applyAlignment="1" applyProtection="1">
      <alignment horizontal="center" vertical="center" shrinkToFit="1"/>
      <protection hidden="1"/>
    </xf>
    <xf numFmtId="0" fontId="81" fillId="34" borderId="29" xfId="0" applyFont="1" applyFill="1" applyBorder="1" applyAlignment="1" applyProtection="1">
      <alignment horizontal="center" vertical="center" shrinkToFit="1"/>
      <protection hidden="1"/>
    </xf>
    <xf numFmtId="0" fontId="71" fillId="33" borderId="43" xfId="0" applyFont="1" applyFill="1" applyBorder="1" applyAlignment="1" applyProtection="1">
      <alignment horizontal="center" vertical="center"/>
      <protection hidden="1"/>
    </xf>
    <xf numFmtId="9" fontId="71" fillId="33" borderId="44" xfId="0" applyNumberFormat="1" applyFont="1" applyFill="1" applyBorder="1" applyAlignment="1" applyProtection="1">
      <alignment horizontal="left" vertical="center"/>
      <protection hidden="1"/>
    </xf>
    <xf numFmtId="9" fontId="71" fillId="33" borderId="44" xfId="0" applyNumberFormat="1" applyFont="1" applyFill="1" applyBorder="1" applyAlignment="1" applyProtection="1">
      <alignment horizontal="center" vertical="center"/>
      <protection hidden="1"/>
    </xf>
    <xf numFmtId="182" fontId="71" fillId="33" borderId="44" xfId="0" applyNumberFormat="1" applyFont="1" applyFill="1" applyBorder="1" applyAlignment="1" applyProtection="1">
      <alignment horizontal="left" vertical="center" shrinkToFit="1"/>
      <protection hidden="1"/>
    </xf>
    <xf numFmtId="0" fontId="84" fillId="34" borderId="45" xfId="0" applyFont="1" applyFill="1" applyBorder="1" applyAlignment="1" applyProtection="1">
      <alignment vertical="center" shrinkToFit="1"/>
      <protection hidden="1"/>
    </xf>
    <xf numFmtId="0" fontId="84" fillId="34" borderId="46" xfId="0" applyFont="1" applyFill="1" applyBorder="1" applyAlignment="1" applyProtection="1">
      <alignment vertical="center" shrinkToFit="1"/>
      <protection hidden="1"/>
    </xf>
    <xf numFmtId="0" fontId="84" fillId="34" borderId="47" xfId="0" applyFont="1" applyFill="1" applyBorder="1" applyAlignment="1" applyProtection="1">
      <alignment vertical="center" shrinkToFit="1"/>
      <protection hidden="1"/>
    </xf>
    <xf numFmtId="0" fontId="53" fillId="0" borderId="0" xfId="43" applyFill="1" applyBorder="1" applyAlignment="1" applyProtection="1">
      <alignment/>
      <protection/>
    </xf>
    <xf numFmtId="0" fontId="53" fillId="0" borderId="0" xfId="43" applyAlignment="1" applyProtection="1">
      <alignment/>
      <protection/>
    </xf>
    <xf numFmtId="0" fontId="0" fillId="0" borderId="0" xfId="0" applyAlignment="1">
      <alignment horizontal="center"/>
    </xf>
    <xf numFmtId="0" fontId="0" fillId="0" borderId="31" xfId="0" applyBorder="1" applyAlignment="1">
      <alignment/>
    </xf>
    <xf numFmtId="0" fontId="71" fillId="0" borderId="48" xfId="0" applyFont="1" applyFill="1" applyBorder="1" applyAlignment="1" applyProtection="1">
      <alignment horizontal="center" vertical="center"/>
      <protection hidden="1"/>
    </xf>
    <xf numFmtId="0" fontId="71" fillId="0" borderId="49" xfId="0" applyFont="1" applyFill="1" applyBorder="1" applyAlignment="1" applyProtection="1">
      <alignment horizontal="center" vertical="center" shrinkToFit="1"/>
      <protection hidden="1"/>
    </xf>
    <xf numFmtId="0" fontId="71" fillId="0" borderId="50" xfId="0" applyFont="1" applyFill="1" applyBorder="1" applyAlignment="1" applyProtection="1">
      <alignment vertical="center"/>
      <protection hidden="1"/>
    </xf>
    <xf numFmtId="0" fontId="71" fillId="0" borderId="51" xfId="0" applyFont="1" applyFill="1" applyBorder="1" applyAlignment="1" applyProtection="1">
      <alignment vertical="center"/>
      <protection hidden="1"/>
    </xf>
    <xf numFmtId="0" fontId="71" fillId="0" borderId="52" xfId="0" applyFont="1" applyFill="1" applyBorder="1" applyAlignment="1" applyProtection="1">
      <alignment horizontal="left" vertical="center" shrinkToFit="1"/>
      <protection hidden="1"/>
    </xf>
    <xf numFmtId="0" fontId="71" fillId="0" borderId="53" xfId="0" applyFont="1" applyFill="1" applyBorder="1" applyAlignment="1" applyProtection="1">
      <alignment horizontal="left" vertical="center"/>
      <protection hidden="1"/>
    </xf>
    <xf numFmtId="0" fontId="7" fillId="0" borderId="15" xfId="0" applyNumberFormat="1" applyFont="1" applyFill="1" applyBorder="1" applyAlignment="1" applyProtection="1">
      <alignment horizontal="right" vertical="center"/>
      <protection hidden="1"/>
    </xf>
    <xf numFmtId="0" fontId="7" fillId="0" borderId="39" xfId="0" applyNumberFormat="1" applyFont="1" applyFill="1" applyBorder="1" applyAlignment="1" applyProtection="1">
      <alignment horizontal="right" vertical="center"/>
      <protection hidden="1"/>
    </xf>
    <xf numFmtId="179" fontId="7" fillId="34" borderId="0" xfId="0" applyNumberFormat="1" applyFont="1" applyFill="1" applyBorder="1" applyAlignment="1" applyProtection="1">
      <alignment horizontal="right" vertical="center"/>
      <protection hidden="1"/>
    </xf>
    <xf numFmtId="182" fontId="68" fillId="34" borderId="0" xfId="0" applyNumberFormat="1" applyFont="1" applyFill="1" applyBorder="1" applyAlignment="1" applyProtection="1">
      <alignment horizontal="right" vertical="top"/>
      <protection hidden="1"/>
    </xf>
    <xf numFmtId="185" fontId="68" fillId="34" borderId="12" xfId="0" applyNumberFormat="1" applyFont="1" applyFill="1" applyBorder="1" applyAlignment="1" applyProtection="1">
      <alignment horizontal="right" vertical="center"/>
      <protection hidden="1"/>
    </xf>
    <xf numFmtId="182" fontId="7" fillId="34" borderId="0" xfId="0" applyNumberFormat="1" applyFont="1" applyFill="1" applyBorder="1" applyAlignment="1" applyProtection="1">
      <alignment horizontal="right" vertical="center"/>
      <protection hidden="1"/>
    </xf>
    <xf numFmtId="0" fontId="85" fillId="0" borderId="31" xfId="0" applyNumberFormat="1" applyFont="1" applyFill="1" applyBorder="1" applyAlignment="1" applyProtection="1">
      <alignment horizontal="right" vertical="center"/>
      <protection hidden="1"/>
    </xf>
    <xf numFmtId="0" fontId="85" fillId="0" borderId="31" xfId="0" applyNumberFormat="1" applyFont="1" applyFill="1" applyBorder="1" applyAlignment="1" applyProtection="1">
      <alignment horizontal="center" vertical="center"/>
      <protection hidden="1"/>
    </xf>
    <xf numFmtId="0" fontId="85" fillId="0" borderId="54" xfId="0" applyNumberFormat="1" applyFont="1" applyFill="1" applyBorder="1" applyAlignment="1" applyProtection="1">
      <alignment horizontal="right" vertical="center"/>
      <protection hidden="1"/>
    </xf>
    <xf numFmtId="177" fontId="86" fillId="0" borderId="15" xfId="0" applyNumberFormat="1" applyFont="1" applyFill="1" applyBorder="1" applyAlignment="1" applyProtection="1">
      <alignment horizontal="right" vertical="center"/>
      <protection hidden="1"/>
    </xf>
    <xf numFmtId="56" fontId="68" fillId="34" borderId="13" xfId="0" applyNumberFormat="1" applyFont="1" applyFill="1" applyBorder="1" applyAlignment="1" applyProtection="1">
      <alignment horizontal="center" vertical="center" shrinkToFit="1"/>
      <protection hidden="1"/>
    </xf>
    <xf numFmtId="56" fontId="7" fillId="34" borderId="13" xfId="0" applyNumberFormat="1" applyFont="1" applyFill="1" applyBorder="1" applyAlignment="1" applyProtection="1">
      <alignment horizontal="center" vertical="center" shrinkToFit="1"/>
      <protection hidden="1"/>
    </xf>
    <xf numFmtId="49" fontId="10" fillId="0" borderId="26" xfId="43" applyNumberFormat="1" applyFont="1" applyFill="1" applyBorder="1" applyAlignment="1" applyProtection="1">
      <alignment horizontal="center" vertical="center" shrinkToFit="1"/>
      <protection hidden="1"/>
    </xf>
    <xf numFmtId="49" fontId="10" fillId="0" borderId="55" xfId="43" applyNumberFormat="1" applyFont="1" applyFill="1" applyBorder="1" applyAlignment="1" applyProtection="1">
      <alignment horizontal="center" vertical="center" shrinkToFit="1"/>
      <protection hidden="1"/>
    </xf>
    <xf numFmtId="49" fontId="10" fillId="0" borderId="56" xfId="43" applyNumberFormat="1" applyFont="1" applyFill="1" applyBorder="1" applyAlignment="1" applyProtection="1">
      <alignment horizontal="center" vertical="center" shrinkToFit="1"/>
      <protection hidden="1"/>
    </xf>
    <xf numFmtId="49" fontId="10" fillId="0" borderId="24" xfId="43" applyNumberFormat="1" applyFont="1" applyFill="1" applyBorder="1" applyAlignment="1" applyProtection="1">
      <alignment horizontal="center" vertical="center" shrinkToFit="1"/>
      <protection hidden="1"/>
    </xf>
    <xf numFmtId="49" fontId="10" fillId="0" borderId="57" xfId="43" applyNumberFormat="1" applyFont="1" applyFill="1" applyBorder="1" applyAlignment="1" applyProtection="1">
      <alignment horizontal="center" vertical="center" shrinkToFit="1"/>
      <protection hidden="1"/>
    </xf>
    <xf numFmtId="49" fontId="10" fillId="0" borderId="23" xfId="43" applyNumberFormat="1" applyFont="1" applyFill="1" applyBorder="1" applyAlignment="1" applyProtection="1">
      <alignment horizontal="center" vertical="center" shrinkToFit="1"/>
      <protection hidden="1"/>
    </xf>
    <xf numFmtId="177" fontId="7" fillId="34" borderId="14" xfId="0" applyNumberFormat="1" applyFont="1" applyFill="1" applyBorder="1" applyAlignment="1" applyProtection="1">
      <alignment horizontal="center" vertical="center"/>
      <protection hidden="1"/>
    </xf>
    <xf numFmtId="177" fontId="7" fillId="34" borderId="39" xfId="0" applyNumberFormat="1" applyFont="1" applyFill="1" applyBorder="1" applyAlignment="1" applyProtection="1">
      <alignment horizontal="center" vertical="center"/>
      <protection hidden="1"/>
    </xf>
    <xf numFmtId="177" fontId="68" fillId="34" borderId="58" xfId="0" applyNumberFormat="1" applyFont="1" applyFill="1" applyBorder="1" applyAlignment="1" applyProtection="1">
      <alignment horizontal="center" vertical="center"/>
      <protection hidden="1"/>
    </xf>
    <xf numFmtId="177" fontId="68" fillId="34" borderId="38" xfId="0" applyNumberFormat="1" applyFont="1" applyFill="1" applyBorder="1" applyAlignment="1" applyProtection="1">
      <alignment horizontal="center" vertical="center"/>
      <protection hidden="1"/>
    </xf>
    <xf numFmtId="14" fontId="71" fillId="0" borderId="31" xfId="0" applyNumberFormat="1" applyFont="1" applyFill="1" applyBorder="1" applyAlignment="1" applyProtection="1">
      <alignment horizontal="left" vertical="center"/>
      <protection hidden="1"/>
    </xf>
    <xf numFmtId="14" fontId="71" fillId="0" borderId="54" xfId="0" applyNumberFormat="1" applyFont="1" applyFill="1" applyBorder="1" applyAlignment="1" applyProtection="1">
      <alignment horizontal="left" vertical="center"/>
      <protection hidden="1"/>
    </xf>
    <xf numFmtId="0" fontId="71" fillId="0" borderId="15" xfId="0" applyFont="1" applyBorder="1" applyAlignment="1" applyProtection="1">
      <alignment horizontal="left" vertical="center"/>
      <protection hidden="1"/>
    </xf>
    <xf numFmtId="0" fontId="71" fillId="0" borderId="39" xfId="0" applyFont="1" applyBorder="1" applyAlignment="1" applyProtection="1">
      <alignment horizontal="left" vertical="center"/>
      <protection hidden="1"/>
    </xf>
    <xf numFmtId="179" fontId="68" fillId="34" borderId="59" xfId="0" applyNumberFormat="1" applyFont="1" applyFill="1" applyBorder="1" applyAlignment="1" applyProtection="1">
      <alignment horizontal="center" vertical="top"/>
      <protection hidden="1"/>
    </xf>
    <xf numFmtId="179" fontId="68" fillId="34" borderId="60" xfId="0" applyNumberFormat="1" applyFont="1" applyFill="1" applyBorder="1" applyAlignment="1" applyProtection="1">
      <alignment horizontal="center" vertical="top"/>
      <protection hidden="1"/>
    </xf>
    <xf numFmtId="179" fontId="7" fillId="34" borderId="13" xfId="0" applyNumberFormat="1" applyFont="1" applyFill="1" applyBorder="1" applyAlignment="1" applyProtection="1">
      <alignment horizontal="center" vertical="center"/>
      <protection hidden="1"/>
    </xf>
    <xf numFmtId="179" fontId="7" fillId="34" borderId="25" xfId="0" applyNumberFormat="1" applyFont="1" applyFill="1" applyBorder="1" applyAlignment="1" applyProtection="1">
      <alignment horizontal="center" vertical="center"/>
      <protection hidden="1"/>
    </xf>
    <xf numFmtId="177" fontId="7" fillId="34" borderId="13" xfId="0" applyNumberFormat="1" applyFont="1" applyFill="1" applyBorder="1" applyAlignment="1" applyProtection="1">
      <alignment horizontal="center" vertical="center"/>
      <protection hidden="1"/>
    </xf>
    <xf numFmtId="177" fontId="7" fillId="34" borderId="25" xfId="0" applyNumberFormat="1" applyFont="1" applyFill="1" applyBorder="1" applyAlignment="1" applyProtection="1">
      <alignment horizontal="center" vertical="center"/>
      <protection hidden="1"/>
    </xf>
    <xf numFmtId="0" fontId="83" fillId="36" borderId="58" xfId="0" applyFont="1" applyFill="1" applyBorder="1" applyAlignment="1" applyProtection="1">
      <alignment horizontal="center" vertical="center"/>
      <protection hidden="1"/>
    </xf>
    <xf numFmtId="0" fontId="83" fillId="36" borderId="12" xfId="0" applyFont="1" applyFill="1" applyBorder="1" applyAlignment="1" applyProtection="1">
      <alignment horizontal="center" vertical="center"/>
      <protection hidden="1"/>
    </xf>
    <xf numFmtId="181" fontId="87" fillId="0" borderId="15" xfId="0" applyNumberFormat="1" applyFont="1" applyFill="1" applyBorder="1" applyAlignment="1" applyProtection="1">
      <alignment horizontal="left" vertical="center"/>
      <protection hidden="1"/>
    </xf>
    <xf numFmtId="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88" fillId="0" borderId="10" xfId="0" applyFont="1" applyFill="1" applyBorder="1" applyAlignment="1" applyProtection="1">
      <alignment horizontal="center"/>
      <protection hidden="1"/>
    </xf>
    <xf numFmtId="0" fontId="81" fillId="34" borderId="57" xfId="0" applyFont="1" applyFill="1" applyBorder="1" applyAlignment="1" applyProtection="1">
      <alignment horizontal="center" vertical="center" shrinkToFit="1"/>
      <protection hidden="1"/>
    </xf>
    <xf numFmtId="0" fontId="81" fillId="34" borderId="23" xfId="0" applyFont="1" applyFill="1" applyBorder="1" applyAlignment="1" applyProtection="1">
      <alignment horizontal="center" vertical="center" shrinkToFit="1"/>
      <protection hidden="1"/>
    </xf>
    <xf numFmtId="0" fontId="11" fillId="0" borderId="44" xfId="0" applyFont="1" applyFill="1" applyBorder="1" applyAlignment="1" applyProtection="1">
      <alignment horizontal="left"/>
      <protection hidden="1"/>
    </xf>
    <xf numFmtId="0" fontId="11" fillId="0" borderId="44" xfId="0" applyNumberFormat="1" applyFont="1" applyFill="1" applyBorder="1" applyAlignment="1" applyProtection="1">
      <alignment horizontal="left"/>
      <protection hidden="1"/>
    </xf>
    <xf numFmtId="0" fontId="7" fillId="34" borderId="0" xfId="0" applyFont="1" applyFill="1" applyBorder="1" applyAlignment="1" applyProtection="1">
      <alignment horizontal="center" vertical="center" shrinkToFit="1"/>
      <protection hidden="1"/>
    </xf>
    <xf numFmtId="0" fontId="71" fillId="0" borderId="62" xfId="0" applyFont="1" applyFill="1" applyBorder="1" applyAlignment="1" applyProtection="1">
      <alignment horizontal="center" vertical="center" textRotation="255"/>
      <protection hidden="1"/>
    </xf>
    <xf numFmtId="0" fontId="71" fillId="0" borderId="63" xfId="0" applyFont="1" applyFill="1" applyBorder="1" applyAlignment="1" applyProtection="1">
      <alignment horizontal="center" vertical="center" textRotation="255"/>
      <protection hidden="1"/>
    </xf>
    <xf numFmtId="0" fontId="80" fillId="33" borderId="44" xfId="0" applyFont="1" applyFill="1" applyBorder="1" applyAlignment="1" applyProtection="1">
      <alignment horizontal="center" vertical="center" shrinkToFit="1"/>
      <protection hidden="1"/>
    </xf>
    <xf numFmtId="0" fontId="80" fillId="33" borderId="64" xfId="0" applyFont="1" applyFill="1" applyBorder="1" applyAlignment="1" applyProtection="1">
      <alignment horizontal="center" vertical="center" shrinkToFit="1"/>
      <protection hidden="1"/>
    </xf>
    <xf numFmtId="0" fontId="68" fillId="34" borderId="65" xfId="0" applyFont="1" applyFill="1" applyBorder="1" applyAlignment="1" applyProtection="1">
      <alignment horizontal="center" vertical="center" shrinkToFit="1"/>
      <protection hidden="1"/>
    </xf>
    <xf numFmtId="0" fontId="7" fillId="0" borderId="31" xfId="0" applyFont="1" applyFill="1" applyBorder="1" applyAlignment="1" applyProtection="1">
      <alignment horizontal="left" vertical="center" shrinkToFit="1"/>
      <protection hidden="1"/>
    </xf>
    <xf numFmtId="0" fontId="68" fillId="34" borderId="0" xfId="0" applyFont="1" applyFill="1" applyBorder="1" applyAlignment="1" applyProtection="1">
      <alignment horizontal="center" vertical="center" shrinkToFit="1"/>
      <protection hidden="1"/>
    </xf>
    <xf numFmtId="14" fontId="72" fillId="0" borderId="65" xfId="0" applyNumberFormat="1" applyFont="1" applyFill="1" applyBorder="1" applyAlignment="1" applyProtection="1">
      <alignment horizontal="center" vertical="top"/>
      <protection hidden="1"/>
    </xf>
    <xf numFmtId="0" fontId="72" fillId="0" borderId="22" xfId="0" applyFont="1" applyFill="1" applyBorder="1" applyAlignment="1" applyProtection="1">
      <alignment horizontal="right" vertical="top"/>
      <protection hidden="1"/>
    </xf>
    <xf numFmtId="0" fontId="72" fillId="0" borderId="22" xfId="0" applyFont="1" applyFill="1" applyBorder="1" applyAlignment="1" applyProtection="1">
      <alignment horizontal="left" vertical="top"/>
      <protection hidden="1"/>
    </xf>
    <xf numFmtId="0" fontId="71" fillId="0" borderId="10" xfId="0" applyFont="1" applyFill="1" applyBorder="1" applyAlignment="1" applyProtection="1">
      <alignment horizontal="left"/>
      <protection hidden="1"/>
    </xf>
    <xf numFmtId="0" fontId="0" fillId="0" borderId="63" xfId="0" applyFont="1" applyBorder="1" applyAlignment="1">
      <alignment/>
    </xf>
    <xf numFmtId="0" fontId="9" fillId="0" borderId="31" xfId="43" applyFont="1" applyBorder="1" applyAlignment="1" applyProtection="1">
      <alignment horizontal="left" vertical="center"/>
      <protection hidden="1"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23" xfId="0" applyFont="1" applyBorder="1" applyAlignment="1" applyProtection="1">
      <alignment horizontal="left" vertical="center"/>
      <protection hidden="1"/>
    </xf>
    <xf numFmtId="0" fontId="71" fillId="0" borderId="15" xfId="0" applyFont="1" applyFill="1" applyBorder="1" applyAlignment="1" applyProtection="1">
      <alignment horizontal="left" vertical="center" shrinkToFit="1"/>
      <protection hidden="1"/>
    </xf>
    <xf numFmtId="0" fontId="71" fillId="0" borderId="24" xfId="0" applyFont="1" applyFill="1" applyBorder="1" applyAlignment="1" applyProtection="1">
      <alignment horizontal="left" vertical="center" shrinkToFit="1"/>
      <protection hidden="1"/>
    </xf>
  </cellXfs>
  <cellStyles count="5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60% - 强调文字颜色 5 2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常规 2" xfId="57"/>
    <cellStyle name="常规 3" xfId="58"/>
    <cellStyle name="常规 4" xfId="59"/>
    <cellStyle name="説明文" xfId="60"/>
    <cellStyle name="千位分隔 2" xfId="61"/>
    <cellStyle name="千位分隔[0] 2" xfId="62"/>
    <cellStyle name="超链接 2" xfId="63"/>
    <cellStyle name="Currency [0]" xfId="64"/>
    <cellStyle name="Currency" xfId="65"/>
    <cellStyle name="通貨 2" xfId="66"/>
    <cellStyle name="入力" xfId="67"/>
    <cellStyle name="標準 2" xfId="68"/>
    <cellStyle name="Followed Hyperlink" xfId="69"/>
    <cellStyle name="普通" xfId="70"/>
    <cellStyle name="良い" xfId="71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st.japanpost.jp/int/ems/" TargetMode="External" /><Relationship Id="rId2" Type="http://schemas.openxmlformats.org/officeDocument/2006/relationships/hyperlink" Target="http://www.sagawa-exp.co.jp/" TargetMode="External" /><Relationship Id="rId3" Type="http://schemas.openxmlformats.org/officeDocument/2006/relationships/hyperlink" Target="http://www.dhl.co.jp/j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6"/>
  <sheetViews>
    <sheetView showGridLines="0" tabSelected="1" zoomScale="85" zoomScaleNormal="85" workbookViewId="0" topLeftCell="A1">
      <selection activeCell="H3" sqref="H3:J4"/>
    </sheetView>
  </sheetViews>
  <sheetFormatPr defaultColWidth="19.625" defaultRowHeight="15.75"/>
  <cols>
    <col min="1" max="1" width="8.00390625" style="10" customWidth="1"/>
    <col min="2" max="2" width="18.125" style="15" customWidth="1"/>
    <col min="3" max="3" width="8.125" style="15" bestFit="1" customWidth="1"/>
    <col min="4" max="4" width="27.625" style="56" customWidth="1"/>
    <col min="5" max="5" width="8.875" style="56" customWidth="1"/>
    <col min="6" max="6" width="26.375" style="12" bestFit="1" customWidth="1"/>
    <col min="7" max="7" width="8.00390625" style="12" customWidth="1"/>
    <col min="8" max="8" width="10.50390625" style="57" customWidth="1"/>
    <col min="9" max="9" width="10.50390625" style="58" customWidth="1"/>
    <col min="10" max="10" width="10.50390625" style="59" customWidth="1"/>
    <col min="11" max="11" width="11.375" style="60" customWidth="1"/>
    <col min="12" max="13" width="10.50390625" style="61" customWidth="1"/>
    <col min="14" max="14" width="10.50390625" style="10" customWidth="1"/>
    <col min="15" max="15" width="27.50390625" style="15" customWidth="1"/>
    <col min="16" max="16" width="19.625" style="15" customWidth="1"/>
    <col min="17" max="16384" width="19.625" style="15" customWidth="1"/>
  </cols>
  <sheetData>
    <row r="1" spans="1:16" s="5" customFormat="1" ht="28.5" thickBot="1">
      <c r="A1" s="193" t="s">
        <v>110</v>
      </c>
      <c r="B1" s="193"/>
      <c r="C1" s="193"/>
      <c r="D1" s="193"/>
      <c r="E1" s="193"/>
      <c r="F1" s="193"/>
      <c r="G1" s="1"/>
      <c r="H1" s="2"/>
      <c r="I1" s="3"/>
      <c r="J1" s="4"/>
      <c r="K1" s="209"/>
      <c r="L1" s="209"/>
      <c r="M1" s="209"/>
      <c r="N1" s="4" t="s">
        <v>40</v>
      </c>
      <c r="O1" s="79">
        <f ca="1">NOW()</f>
        <v>42855.61991111111</v>
      </c>
      <c r="P1" s="94" t="s">
        <v>55</v>
      </c>
    </row>
    <row r="2" spans="1:16" s="6" customFormat="1" ht="25.5" customHeight="1" thickBot="1" thickTop="1">
      <c r="A2" s="208" t="s">
        <v>38</v>
      </c>
      <c r="B2" s="208"/>
      <c r="C2" s="208"/>
      <c r="D2" s="208"/>
      <c r="E2" s="208"/>
      <c r="F2" s="208"/>
      <c r="G2" s="208"/>
      <c r="I2" s="7"/>
      <c r="J2" s="207"/>
      <c r="K2" s="207"/>
      <c r="L2" s="206"/>
      <c r="M2" s="206"/>
      <c r="N2" s="8"/>
      <c r="O2" s="62"/>
      <c r="P2" s="95" t="s">
        <v>53</v>
      </c>
    </row>
    <row r="3" spans="1:16" s="9" customFormat="1" ht="30.75" customHeight="1">
      <c r="A3" s="152" t="s">
        <v>31</v>
      </c>
      <c r="B3" s="76"/>
      <c r="C3" s="199" t="s">
        <v>26</v>
      </c>
      <c r="D3" s="155"/>
      <c r="E3" s="150" t="s">
        <v>28</v>
      </c>
      <c r="F3" s="76"/>
      <c r="G3" s="150" t="s">
        <v>29</v>
      </c>
      <c r="H3" s="211"/>
      <c r="I3" s="212"/>
      <c r="J3" s="213"/>
      <c r="K3" s="199" t="s">
        <v>36</v>
      </c>
      <c r="L3" s="178"/>
      <c r="M3" s="178"/>
      <c r="N3" s="178"/>
      <c r="O3" s="179"/>
      <c r="P3" s="95" t="s">
        <v>54</v>
      </c>
    </row>
    <row r="4" spans="1:16" s="9" customFormat="1" ht="30.75" customHeight="1" thickBot="1">
      <c r="A4" s="153" t="s">
        <v>97</v>
      </c>
      <c r="B4" s="77"/>
      <c r="C4" s="210"/>
      <c r="D4" s="154"/>
      <c r="E4" s="151" t="s">
        <v>27</v>
      </c>
      <c r="F4" s="78"/>
      <c r="G4" s="151" t="s">
        <v>30</v>
      </c>
      <c r="H4" s="214"/>
      <c r="I4" s="214"/>
      <c r="J4" s="215"/>
      <c r="K4" s="200"/>
      <c r="L4" s="180"/>
      <c r="M4" s="180"/>
      <c r="N4" s="180"/>
      <c r="O4" s="181"/>
      <c r="P4" s="95" t="s">
        <v>57</v>
      </c>
    </row>
    <row r="5" spans="2:14" ht="15" thickBot="1">
      <c r="B5" s="10"/>
      <c r="C5" s="10"/>
      <c r="D5" s="11"/>
      <c r="E5" s="12"/>
      <c r="H5" s="12"/>
      <c r="I5" s="12"/>
      <c r="J5" s="12"/>
      <c r="K5" s="13"/>
      <c r="L5" s="14"/>
      <c r="M5" s="14"/>
      <c r="N5" s="14"/>
    </row>
    <row r="6" spans="1:15" s="22" customFormat="1" ht="21" thickBot="1">
      <c r="A6" s="188" t="s">
        <v>99</v>
      </c>
      <c r="B6" s="189"/>
      <c r="C6" s="111"/>
      <c r="D6" s="112">
        <f>SUM(D7:D11)</f>
        <v>0</v>
      </c>
      <c r="E6" s="16" t="s">
        <v>16</v>
      </c>
      <c r="F6" s="17"/>
      <c r="G6" s="18"/>
      <c r="H6" s="18"/>
      <c r="I6" s="18"/>
      <c r="J6" s="19">
        <f>SUM(J7:J12)</f>
        <v>0</v>
      </c>
      <c r="K6" s="160">
        <f>SUM(K7:K10)</f>
        <v>0</v>
      </c>
      <c r="L6" s="20"/>
      <c r="M6" s="21">
        <f>SUM(M7:M10)</f>
        <v>0</v>
      </c>
      <c r="N6" s="176" t="s">
        <v>91</v>
      </c>
      <c r="O6" s="177"/>
    </row>
    <row r="7" spans="1:15" s="6" customFormat="1" ht="21" thickTop="1">
      <c r="A7" s="113" t="s">
        <v>2</v>
      </c>
      <c r="B7" s="114" t="s">
        <v>46</v>
      </c>
      <c r="C7" s="115"/>
      <c r="D7" s="116">
        <f>K14</f>
        <v>0</v>
      </c>
      <c r="E7" s="23" t="s">
        <v>25</v>
      </c>
      <c r="F7" s="81" t="s">
        <v>24</v>
      </c>
      <c r="G7" s="203" t="s">
        <v>23</v>
      </c>
      <c r="H7" s="203"/>
      <c r="I7" s="82" t="s">
        <v>5</v>
      </c>
      <c r="J7" s="24" t="s">
        <v>1</v>
      </c>
      <c r="K7" s="24" t="s">
        <v>4</v>
      </c>
      <c r="L7" s="25" t="s">
        <v>41</v>
      </c>
      <c r="M7" s="26" t="s">
        <v>42</v>
      </c>
      <c r="N7" s="182"/>
      <c r="O7" s="183"/>
    </row>
    <row r="8" spans="1:15" s="6" customFormat="1" ht="19.5">
      <c r="A8" s="113" t="s">
        <v>43</v>
      </c>
      <c r="B8" s="114" t="s">
        <v>98</v>
      </c>
      <c r="C8" s="115"/>
      <c r="D8" s="116">
        <f>D7*B14</f>
        <v>0</v>
      </c>
      <c r="E8" s="23">
        <v>1</v>
      </c>
      <c r="F8" s="166"/>
      <c r="G8" s="205"/>
      <c r="H8" s="205"/>
      <c r="I8" s="82"/>
      <c r="J8" s="24"/>
      <c r="K8" s="159"/>
      <c r="L8" s="26"/>
      <c r="M8" s="28">
        <f>L8*D14</f>
        <v>0</v>
      </c>
      <c r="N8" s="93"/>
      <c r="O8" s="83"/>
    </row>
    <row r="9" spans="1:15" s="6" customFormat="1" ht="19.5">
      <c r="A9" s="113" t="s">
        <v>44</v>
      </c>
      <c r="B9" s="114" t="s">
        <v>47</v>
      </c>
      <c r="C9" s="115"/>
      <c r="D9" s="116">
        <f>D8*0.08</f>
        <v>0</v>
      </c>
      <c r="E9" s="23">
        <v>2</v>
      </c>
      <c r="F9" s="166"/>
      <c r="G9" s="205"/>
      <c r="H9" s="205"/>
      <c r="I9" s="82"/>
      <c r="J9" s="24"/>
      <c r="K9" s="159"/>
      <c r="L9" s="26"/>
      <c r="M9" s="28">
        <f>L9*D14</f>
        <v>0</v>
      </c>
      <c r="N9" s="93"/>
      <c r="O9" s="83"/>
    </row>
    <row r="10" spans="1:15" ht="21" thickBot="1">
      <c r="A10" s="117" t="s">
        <v>45</v>
      </c>
      <c r="B10" s="118" t="s">
        <v>48</v>
      </c>
      <c r="C10" s="119"/>
      <c r="D10" s="120">
        <f>M14</f>
        <v>0</v>
      </c>
      <c r="E10" s="27">
        <v>3</v>
      </c>
      <c r="F10" s="167"/>
      <c r="G10" s="198"/>
      <c r="H10" s="198"/>
      <c r="I10" s="80" t="s">
        <v>6</v>
      </c>
      <c r="J10" s="131"/>
      <c r="K10" s="161"/>
      <c r="L10" s="158"/>
      <c r="M10" s="28">
        <f>L10*D14</f>
        <v>0</v>
      </c>
      <c r="N10" s="184"/>
      <c r="O10" s="185"/>
    </row>
    <row r="11" spans="1:16" ht="19.5">
      <c r="A11" s="117" t="s">
        <v>3</v>
      </c>
      <c r="B11" s="118" t="s">
        <v>49</v>
      </c>
      <c r="C11" s="119"/>
      <c r="D11" s="120">
        <f>M6</f>
        <v>0</v>
      </c>
      <c r="E11" s="191" t="s">
        <v>52</v>
      </c>
      <c r="F11" s="98" t="s">
        <v>111</v>
      </c>
      <c r="G11" s="204"/>
      <c r="H11" s="204"/>
      <c r="I11" s="96" t="s">
        <v>6</v>
      </c>
      <c r="J11" s="97"/>
      <c r="K11" s="162" t="s">
        <v>109</v>
      </c>
      <c r="L11" s="163" t="e">
        <f>M11-K11</f>
        <v>#VALUE!</v>
      </c>
      <c r="M11" s="164" t="e">
        <f>ROUNDUP((K11+40)/0.964,0)</f>
        <v>#VALUE!</v>
      </c>
      <c r="N11" s="186"/>
      <c r="O11" s="187"/>
      <c r="P11" s="10"/>
    </row>
    <row r="12" spans="1:15" ht="21" thickBot="1">
      <c r="A12" s="121" t="s">
        <v>12</v>
      </c>
      <c r="B12" s="122" t="s">
        <v>58</v>
      </c>
      <c r="C12" s="123"/>
      <c r="D12" s="124">
        <f>IF(D6&lt;50000,30000,IF(D6&gt;=50000,ROUNDDOWN((D6/1.18),-3)))</f>
        <v>30000</v>
      </c>
      <c r="E12" s="192"/>
      <c r="F12" s="190" t="str">
        <f>IF(F11="プルダウン",P1,IF(F11="楽天銀行",P2,IF(F11="ゆうちょ銀行",P3,IF(F11="Paypal（3.6%+40円）",P4))))</f>
        <v>E-mail宛にPaypal経由でご請求させていただきます。</v>
      </c>
      <c r="G12" s="190"/>
      <c r="H12" s="190"/>
      <c r="I12" s="190"/>
      <c r="J12" s="190"/>
      <c r="K12" s="156"/>
      <c r="L12" s="156"/>
      <c r="M12" s="157"/>
      <c r="N12" s="174"/>
      <c r="O12" s="175"/>
    </row>
    <row r="13" spans="1:15" s="35" customFormat="1" ht="18.75" thickBot="1">
      <c r="A13" s="29"/>
      <c r="B13" s="30"/>
      <c r="C13" s="196" t="s">
        <v>50</v>
      </c>
      <c r="D13" s="196"/>
      <c r="E13" s="197" t="s">
        <v>51</v>
      </c>
      <c r="F13" s="197"/>
      <c r="G13" s="197"/>
      <c r="H13" s="31"/>
      <c r="I13" s="32"/>
      <c r="K13" s="165">
        <f>J14*D14</f>
        <v>0</v>
      </c>
      <c r="L13" s="33"/>
      <c r="M13" s="34"/>
      <c r="N13" s="34"/>
      <c r="O13" s="63"/>
    </row>
    <row r="14" spans="1:15" s="36" customFormat="1" ht="21" thickBot="1">
      <c r="A14" s="139" t="s">
        <v>32</v>
      </c>
      <c r="B14" s="140">
        <v>0.06</v>
      </c>
      <c r="C14" s="141" t="s">
        <v>33</v>
      </c>
      <c r="D14" s="142">
        <v>18</v>
      </c>
      <c r="E14" s="201" t="s">
        <v>37</v>
      </c>
      <c r="F14" s="201"/>
      <c r="G14" s="202"/>
      <c r="H14" s="85">
        <f>SUM(H16:H438)</f>
        <v>0</v>
      </c>
      <c r="I14" s="86" t="s">
        <v>15</v>
      </c>
      <c r="J14" s="87">
        <f>SUM(J16:J438)</f>
        <v>0</v>
      </c>
      <c r="K14" s="88">
        <f>SUM(K16:K438)</f>
        <v>0</v>
      </c>
      <c r="L14" s="87">
        <f>SUM(L16:L438)</f>
        <v>0</v>
      </c>
      <c r="M14" s="88">
        <f>SUM(M16:M438)</f>
        <v>0</v>
      </c>
      <c r="N14" s="89"/>
      <c r="O14" s="90"/>
    </row>
    <row r="15" spans="1:15" s="37" customFormat="1" ht="21" thickBot="1">
      <c r="A15" s="91" t="s">
        <v>7</v>
      </c>
      <c r="B15" s="92" t="s">
        <v>13</v>
      </c>
      <c r="C15" s="92" t="s">
        <v>22</v>
      </c>
      <c r="D15" s="92" t="s">
        <v>14</v>
      </c>
      <c r="E15" s="92" t="s">
        <v>39</v>
      </c>
      <c r="F15" s="194" t="s">
        <v>108</v>
      </c>
      <c r="G15" s="195"/>
      <c r="H15" s="132" t="s">
        <v>8</v>
      </c>
      <c r="I15" s="133" t="s">
        <v>9</v>
      </c>
      <c r="J15" s="134" t="s">
        <v>10</v>
      </c>
      <c r="K15" s="135" t="s">
        <v>11</v>
      </c>
      <c r="L15" s="136" t="s">
        <v>34</v>
      </c>
      <c r="M15" s="136" t="s">
        <v>34</v>
      </c>
      <c r="N15" s="137" t="s">
        <v>0</v>
      </c>
      <c r="O15" s="138" t="s">
        <v>56</v>
      </c>
    </row>
    <row r="16" spans="1:15" s="13" customFormat="1" ht="13.5" customHeight="1">
      <c r="A16" s="38">
        <v>1</v>
      </c>
      <c r="B16" s="39"/>
      <c r="C16" s="40" t="s">
        <v>35</v>
      </c>
      <c r="D16" s="99"/>
      <c r="E16" s="64"/>
      <c r="F16" s="172"/>
      <c r="G16" s="173"/>
      <c r="H16" s="42"/>
      <c r="I16" s="65"/>
      <c r="J16" s="69">
        <f aca="true" t="shared" si="0" ref="J16:J21">H16*I16</f>
        <v>0</v>
      </c>
      <c r="K16" s="75">
        <f>J16*$D$14</f>
        <v>0</v>
      </c>
      <c r="L16" s="66"/>
      <c r="M16" s="75">
        <f>L16*$D$14</f>
        <v>0</v>
      </c>
      <c r="N16" s="84" t="s">
        <v>6</v>
      </c>
      <c r="O16" s="143"/>
    </row>
    <row r="17" spans="1:15" s="13" customFormat="1" ht="14.25" customHeight="1">
      <c r="A17" s="44"/>
      <c r="B17" s="45"/>
      <c r="C17" s="45" t="s">
        <v>17</v>
      </c>
      <c r="E17" s="67"/>
      <c r="F17" s="168"/>
      <c r="G17" s="169"/>
      <c r="H17" s="47"/>
      <c r="I17" s="68"/>
      <c r="J17" s="69">
        <f t="shared" si="0"/>
        <v>0</v>
      </c>
      <c r="K17" s="43">
        <f aca="true" t="shared" si="1" ref="K17:K80">J17*$D$14</f>
        <v>0</v>
      </c>
      <c r="L17" s="69"/>
      <c r="M17" s="43">
        <f aca="true" t="shared" si="2" ref="M17:M80">L17*$D$14</f>
        <v>0</v>
      </c>
      <c r="N17" s="84" t="s">
        <v>6</v>
      </c>
      <c r="O17" s="144"/>
    </row>
    <row r="18" spans="1:15" s="13" customFormat="1" ht="14.25" customHeight="1">
      <c r="A18" s="44"/>
      <c r="B18" s="45"/>
      <c r="C18" s="45" t="s">
        <v>18</v>
      </c>
      <c r="D18" s="46"/>
      <c r="E18" s="70"/>
      <c r="F18" s="168"/>
      <c r="G18" s="169"/>
      <c r="H18" s="47"/>
      <c r="I18" s="68"/>
      <c r="J18" s="69">
        <f t="shared" si="0"/>
        <v>0</v>
      </c>
      <c r="K18" s="43">
        <f t="shared" si="1"/>
        <v>0</v>
      </c>
      <c r="L18" s="69"/>
      <c r="M18" s="43">
        <f t="shared" si="2"/>
        <v>0</v>
      </c>
      <c r="N18" s="84" t="s">
        <v>6</v>
      </c>
      <c r="O18" s="144"/>
    </row>
    <row r="19" spans="1:15" s="13" customFormat="1" ht="14.25" customHeight="1">
      <c r="A19" s="44"/>
      <c r="B19" s="45"/>
      <c r="C19" s="45" t="s">
        <v>19</v>
      </c>
      <c r="D19" s="48"/>
      <c r="E19" s="71"/>
      <c r="F19" s="168"/>
      <c r="G19" s="169"/>
      <c r="H19" s="47"/>
      <c r="I19" s="68"/>
      <c r="J19" s="69">
        <f t="shared" si="0"/>
        <v>0</v>
      </c>
      <c r="K19" s="43">
        <f t="shared" si="1"/>
        <v>0</v>
      </c>
      <c r="L19" s="69"/>
      <c r="M19" s="43">
        <f t="shared" si="2"/>
        <v>0</v>
      </c>
      <c r="N19" s="84" t="s">
        <v>6</v>
      </c>
      <c r="O19" s="144"/>
    </row>
    <row r="20" spans="1:15" s="13" customFormat="1" ht="14.25" customHeight="1">
      <c r="A20" s="44"/>
      <c r="B20" s="45"/>
      <c r="C20" s="45" t="s">
        <v>20</v>
      </c>
      <c r="D20" s="49"/>
      <c r="E20" s="71"/>
      <c r="F20" s="168"/>
      <c r="G20" s="169"/>
      <c r="H20" s="47"/>
      <c r="I20" s="68"/>
      <c r="J20" s="69">
        <f t="shared" si="0"/>
        <v>0</v>
      </c>
      <c r="K20" s="43">
        <f t="shared" si="1"/>
        <v>0</v>
      </c>
      <c r="L20" s="69"/>
      <c r="M20" s="43">
        <f t="shared" si="2"/>
        <v>0</v>
      </c>
      <c r="N20" s="84" t="s">
        <v>6</v>
      </c>
      <c r="O20" s="144"/>
    </row>
    <row r="21" spans="1:15" s="13" customFormat="1" ht="15" customHeight="1" thickBot="1">
      <c r="A21" s="50"/>
      <c r="B21" s="51"/>
      <c r="C21" s="51" t="s">
        <v>21</v>
      </c>
      <c r="D21" s="52"/>
      <c r="E21" s="72"/>
      <c r="F21" s="170"/>
      <c r="G21" s="171"/>
      <c r="H21" s="53"/>
      <c r="I21" s="73"/>
      <c r="J21" s="74">
        <f t="shared" si="0"/>
        <v>0</v>
      </c>
      <c r="K21" s="54">
        <f t="shared" si="1"/>
        <v>0</v>
      </c>
      <c r="L21" s="74"/>
      <c r="M21" s="54">
        <f t="shared" si="2"/>
        <v>0</v>
      </c>
      <c r="N21" s="84" t="s">
        <v>6</v>
      </c>
      <c r="O21" s="145"/>
    </row>
    <row r="22" spans="1:15" ht="13.5" customHeight="1">
      <c r="A22" s="38">
        <v>2</v>
      </c>
      <c r="B22" s="39"/>
      <c r="C22" s="40" t="s">
        <v>35</v>
      </c>
      <c r="D22" s="46"/>
      <c r="E22" s="64"/>
      <c r="F22" s="172"/>
      <c r="G22" s="173"/>
      <c r="H22" s="42"/>
      <c r="I22" s="65"/>
      <c r="J22" s="66">
        <f aca="true" t="shared" si="3" ref="J22:J85">H22*I22</f>
        <v>0</v>
      </c>
      <c r="K22" s="75">
        <f t="shared" si="1"/>
        <v>0</v>
      </c>
      <c r="L22" s="66"/>
      <c r="M22" s="75">
        <f t="shared" si="2"/>
        <v>0</v>
      </c>
      <c r="N22" s="130" t="s">
        <v>6</v>
      </c>
      <c r="O22" s="144"/>
    </row>
    <row r="23" spans="1:15" ht="14.25" customHeight="1">
      <c r="A23" s="44"/>
      <c r="B23" s="45"/>
      <c r="C23" s="45" t="s">
        <v>17</v>
      </c>
      <c r="D23" s="49"/>
      <c r="E23" s="67"/>
      <c r="F23" s="168"/>
      <c r="G23" s="169"/>
      <c r="H23" s="47"/>
      <c r="I23" s="68"/>
      <c r="J23" s="69">
        <f t="shared" si="3"/>
        <v>0</v>
      </c>
      <c r="K23" s="43">
        <f t="shared" si="1"/>
        <v>0</v>
      </c>
      <c r="L23" s="69"/>
      <c r="M23" s="43">
        <f t="shared" si="2"/>
        <v>0</v>
      </c>
      <c r="N23" s="84" t="s">
        <v>6</v>
      </c>
      <c r="O23" s="144"/>
    </row>
    <row r="24" spans="1:15" ht="14.25" customHeight="1">
      <c r="A24" s="44"/>
      <c r="B24" s="45"/>
      <c r="C24" s="45" t="s">
        <v>18</v>
      </c>
      <c r="D24" s="48"/>
      <c r="E24" s="70"/>
      <c r="F24" s="168"/>
      <c r="G24" s="169"/>
      <c r="H24" s="47"/>
      <c r="I24" s="68"/>
      <c r="J24" s="69">
        <f t="shared" si="3"/>
        <v>0</v>
      </c>
      <c r="K24" s="43">
        <f>J24*$D$14</f>
        <v>0</v>
      </c>
      <c r="L24" s="69"/>
      <c r="M24" s="43">
        <f>L24*$D$14</f>
        <v>0</v>
      </c>
      <c r="N24" s="84" t="s">
        <v>6</v>
      </c>
      <c r="O24" s="144"/>
    </row>
    <row r="25" spans="1:15" ht="14.25" customHeight="1">
      <c r="A25" s="44"/>
      <c r="B25" s="45"/>
      <c r="C25" s="45" t="s">
        <v>19</v>
      </c>
      <c r="D25" s="49"/>
      <c r="E25" s="71"/>
      <c r="F25" s="168"/>
      <c r="G25" s="169"/>
      <c r="H25" s="47"/>
      <c r="I25" s="68"/>
      <c r="J25" s="69">
        <f t="shared" si="3"/>
        <v>0</v>
      </c>
      <c r="K25" s="43">
        <f t="shared" si="1"/>
        <v>0</v>
      </c>
      <c r="L25" s="69"/>
      <c r="M25" s="43">
        <f t="shared" si="2"/>
        <v>0</v>
      </c>
      <c r="N25" s="84" t="s">
        <v>6</v>
      </c>
      <c r="O25" s="144"/>
    </row>
    <row r="26" spans="1:15" ht="14.25" customHeight="1">
      <c r="A26" s="44"/>
      <c r="B26" s="45"/>
      <c r="C26" s="45" t="s">
        <v>20</v>
      </c>
      <c r="D26" s="49"/>
      <c r="E26" s="71"/>
      <c r="F26" s="168"/>
      <c r="G26" s="169"/>
      <c r="H26" s="47"/>
      <c r="I26" s="68"/>
      <c r="J26" s="69">
        <f t="shared" si="3"/>
        <v>0</v>
      </c>
      <c r="K26" s="43">
        <f t="shared" si="1"/>
        <v>0</v>
      </c>
      <c r="L26" s="69"/>
      <c r="M26" s="43">
        <f t="shared" si="2"/>
        <v>0</v>
      </c>
      <c r="N26" s="84" t="s">
        <v>6</v>
      </c>
      <c r="O26" s="144"/>
    </row>
    <row r="27" spans="1:15" ht="15" customHeight="1" thickBot="1">
      <c r="A27" s="50"/>
      <c r="B27" s="51"/>
      <c r="C27" s="51" t="s">
        <v>21</v>
      </c>
      <c r="D27" s="52"/>
      <c r="E27" s="72"/>
      <c r="F27" s="170"/>
      <c r="G27" s="171"/>
      <c r="H27" s="53"/>
      <c r="I27" s="73"/>
      <c r="J27" s="74">
        <f t="shared" si="3"/>
        <v>0</v>
      </c>
      <c r="K27" s="54">
        <f t="shared" si="1"/>
        <v>0</v>
      </c>
      <c r="L27" s="74"/>
      <c r="M27" s="54">
        <f t="shared" si="2"/>
        <v>0</v>
      </c>
      <c r="N27" s="84" t="s">
        <v>6</v>
      </c>
      <c r="O27" s="145"/>
    </row>
    <row r="28" spans="1:15" ht="13.5" customHeight="1">
      <c r="A28" s="38">
        <v>3</v>
      </c>
      <c r="B28" s="39"/>
      <c r="C28" s="40" t="s">
        <v>35</v>
      </c>
      <c r="D28" s="55"/>
      <c r="E28" s="64"/>
      <c r="F28" s="172"/>
      <c r="G28" s="173"/>
      <c r="H28" s="42"/>
      <c r="I28" s="65"/>
      <c r="J28" s="66">
        <f t="shared" si="3"/>
        <v>0</v>
      </c>
      <c r="K28" s="75">
        <f t="shared" si="1"/>
        <v>0</v>
      </c>
      <c r="L28" s="66"/>
      <c r="M28" s="75">
        <f t="shared" si="2"/>
        <v>0</v>
      </c>
      <c r="N28" s="130" t="s">
        <v>6</v>
      </c>
      <c r="O28" s="144"/>
    </row>
    <row r="29" spans="1:15" ht="14.25" customHeight="1">
      <c r="A29" s="44"/>
      <c r="B29" s="45"/>
      <c r="C29" s="45" t="s">
        <v>17</v>
      </c>
      <c r="D29" s="46"/>
      <c r="E29" s="67"/>
      <c r="F29" s="168"/>
      <c r="G29" s="169"/>
      <c r="H29" s="47"/>
      <c r="I29" s="68"/>
      <c r="J29" s="69">
        <f t="shared" si="3"/>
        <v>0</v>
      </c>
      <c r="K29" s="43">
        <f t="shared" si="1"/>
        <v>0</v>
      </c>
      <c r="L29" s="69"/>
      <c r="M29" s="43">
        <f t="shared" si="2"/>
        <v>0</v>
      </c>
      <c r="N29" s="84" t="s">
        <v>6</v>
      </c>
      <c r="O29" s="144"/>
    </row>
    <row r="30" spans="1:15" ht="14.25" customHeight="1">
      <c r="A30" s="44"/>
      <c r="B30" s="45"/>
      <c r="C30" s="45" t="s">
        <v>18</v>
      </c>
      <c r="D30" s="48"/>
      <c r="E30" s="70"/>
      <c r="F30" s="168"/>
      <c r="G30" s="169"/>
      <c r="H30" s="47"/>
      <c r="I30" s="68"/>
      <c r="J30" s="69">
        <f t="shared" si="3"/>
        <v>0</v>
      </c>
      <c r="K30" s="43">
        <f t="shared" si="1"/>
        <v>0</v>
      </c>
      <c r="L30" s="69"/>
      <c r="M30" s="43">
        <f t="shared" si="2"/>
        <v>0</v>
      </c>
      <c r="N30" s="84" t="s">
        <v>6</v>
      </c>
      <c r="O30" s="144"/>
    </row>
    <row r="31" spans="1:15" ht="14.25" customHeight="1">
      <c r="A31" s="44"/>
      <c r="B31" s="45"/>
      <c r="C31" s="45" t="s">
        <v>19</v>
      </c>
      <c r="D31" s="49"/>
      <c r="E31" s="71"/>
      <c r="F31" s="168"/>
      <c r="G31" s="169"/>
      <c r="H31" s="47"/>
      <c r="I31" s="68"/>
      <c r="J31" s="69">
        <f t="shared" si="3"/>
        <v>0</v>
      </c>
      <c r="K31" s="43">
        <f t="shared" si="1"/>
        <v>0</v>
      </c>
      <c r="L31" s="69"/>
      <c r="M31" s="43">
        <f t="shared" si="2"/>
        <v>0</v>
      </c>
      <c r="N31" s="84" t="s">
        <v>6</v>
      </c>
      <c r="O31" s="144"/>
    </row>
    <row r="32" spans="1:15" ht="14.25" customHeight="1">
      <c r="A32" s="44"/>
      <c r="B32" s="45"/>
      <c r="C32" s="45" t="s">
        <v>20</v>
      </c>
      <c r="D32" s="49"/>
      <c r="E32" s="71"/>
      <c r="F32" s="168"/>
      <c r="G32" s="169"/>
      <c r="H32" s="47"/>
      <c r="I32" s="68"/>
      <c r="J32" s="69">
        <f t="shared" si="3"/>
        <v>0</v>
      </c>
      <c r="K32" s="43">
        <f t="shared" si="1"/>
        <v>0</v>
      </c>
      <c r="L32" s="69"/>
      <c r="M32" s="43">
        <f t="shared" si="2"/>
        <v>0</v>
      </c>
      <c r="N32" s="84" t="s">
        <v>6</v>
      </c>
      <c r="O32" s="144"/>
    </row>
    <row r="33" spans="1:15" ht="15" customHeight="1" thickBot="1">
      <c r="A33" s="50"/>
      <c r="B33" s="51"/>
      <c r="C33" s="51" t="s">
        <v>21</v>
      </c>
      <c r="D33" s="52"/>
      <c r="E33" s="72"/>
      <c r="F33" s="170"/>
      <c r="G33" s="171"/>
      <c r="H33" s="53"/>
      <c r="I33" s="73"/>
      <c r="J33" s="74">
        <f t="shared" si="3"/>
        <v>0</v>
      </c>
      <c r="K33" s="54">
        <f t="shared" si="1"/>
        <v>0</v>
      </c>
      <c r="L33" s="74"/>
      <c r="M33" s="54">
        <f t="shared" si="2"/>
        <v>0</v>
      </c>
      <c r="N33" s="84" t="s">
        <v>6</v>
      </c>
      <c r="O33" s="145"/>
    </row>
    <row r="34" spans="1:15" ht="13.5" customHeight="1">
      <c r="A34" s="38">
        <v>4</v>
      </c>
      <c r="B34" s="39"/>
      <c r="C34" s="40" t="s">
        <v>35</v>
      </c>
      <c r="D34" s="55"/>
      <c r="E34" s="64"/>
      <c r="F34" s="172"/>
      <c r="G34" s="173"/>
      <c r="H34" s="42"/>
      <c r="I34" s="65"/>
      <c r="J34" s="66">
        <f t="shared" si="3"/>
        <v>0</v>
      </c>
      <c r="K34" s="75">
        <f t="shared" si="1"/>
        <v>0</v>
      </c>
      <c r="L34" s="66"/>
      <c r="M34" s="75">
        <f t="shared" si="2"/>
        <v>0</v>
      </c>
      <c r="N34" s="130" t="s">
        <v>6</v>
      </c>
      <c r="O34" s="144"/>
    </row>
    <row r="35" spans="1:15" ht="14.25" customHeight="1">
      <c r="A35" s="44"/>
      <c r="B35" s="45"/>
      <c r="C35" s="45" t="s">
        <v>17</v>
      </c>
      <c r="D35" s="46"/>
      <c r="E35" s="67"/>
      <c r="F35" s="168"/>
      <c r="G35" s="169"/>
      <c r="H35" s="47"/>
      <c r="I35" s="68"/>
      <c r="J35" s="69">
        <f t="shared" si="3"/>
        <v>0</v>
      </c>
      <c r="K35" s="43">
        <f t="shared" si="1"/>
        <v>0</v>
      </c>
      <c r="L35" s="69"/>
      <c r="M35" s="43">
        <f t="shared" si="2"/>
        <v>0</v>
      </c>
      <c r="N35" s="84" t="s">
        <v>6</v>
      </c>
      <c r="O35" s="144"/>
    </row>
    <row r="36" spans="1:15" ht="14.25" customHeight="1">
      <c r="A36" s="44"/>
      <c r="B36" s="45"/>
      <c r="C36" s="45" t="s">
        <v>18</v>
      </c>
      <c r="D36" s="48"/>
      <c r="E36" s="70"/>
      <c r="F36" s="168"/>
      <c r="G36" s="169"/>
      <c r="H36" s="47"/>
      <c r="I36" s="68"/>
      <c r="J36" s="69">
        <f t="shared" si="3"/>
        <v>0</v>
      </c>
      <c r="K36" s="43">
        <f t="shared" si="1"/>
        <v>0</v>
      </c>
      <c r="L36" s="69"/>
      <c r="M36" s="43">
        <f t="shared" si="2"/>
        <v>0</v>
      </c>
      <c r="N36" s="84" t="s">
        <v>6</v>
      </c>
      <c r="O36" s="144"/>
    </row>
    <row r="37" spans="1:15" ht="14.25" customHeight="1">
      <c r="A37" s="44"/>
      <c r="B37" s="45"/>
      <c r="C37" s="45" t="s">
        <v>19</v>
      </c>
      <c r="D37" s="49"/>
      <c r="E37" s="71"/>
      <c r="F37" s="168"/>
      <c r="G37" s="169"/>
      <c r="H37" s="47"/>
      <c r="I37" s="68"/>
      <c r="J37" s="69">
        <f t="shared" si="3"/>
        <v>0</v>
      </c>
      <c r="K37" s="43">
        <f t="shared" si="1"/>
        <v>0</v>
      </c>
      <c r="L37" s="69"/>
      <c r="M37" s="43">
        <f t="shared" si="2"/>
        <v>0</v>
      </c>
      <c r="N37" s="84" t="s">
        <v>6</v>
      </c>
      <c r="O37" s="144"/>
    </row>
    <row r="38" spans="1:15" ht="14.25" customHeight="1">
      <c r="A38" s="44"/>
      <c r="B38" s="45"/>
      <c r="C38" s="45" t="s">
        <v>20</v>
      </c>
      <c r="D38" s="49"/>
      <c r="E38" s="71"/>
      <c r="F38" s="168"/>
      <c r="G38" s="169"/>
      <c r="H38" s="47"/>
      <c r="I38" s="68"/>
      <c r="J38" s="69">
        <f t="shared" si="3"/>
        <v>0</v>
      </c>
      <c r="K38" s="43">
        <f t="shared" si="1"/>
        <v>0</v>
      </c>
      <c r="L38" s="69"/>
      <c r="M38" s="43">
        <f t="shared" si="2"/>
        <v>0</v>
      </c>
      <c r="N38" s="84" t="s">
        <v>6</v>
      </c>
      <c r="O38" s="144"/>
    </row>
    <row r="39" spans="1:15" ht="15" customHeight="1" thickBot="1">
      <c r="A39" s="50"/>
      <c r="B39" s="51"/>
      <c r="C39" s="51" t="s">
        <v>21</v>
      </c>
      <c r="D39" s="52"/>
      <c r="E39" s="72"/>
      <c r="F39" s="170"/>
      <c r="G39" s="171"/>
      <c r="H39" s="53"/>
      <c r="I39" s="73"/>
      <c r="J39" s="74">
        <f t="shared" si="3"/>
        <v>0</v>
      </c>
      <c r="K39" s="54">
        <f t="shared" si="1"/>
        <v>0</v>
      </c>
      <c r="L39" s="74"/>
      <c r="M39" s="54">
        <f t="shared" si="2"/>
        <v>0</v>
      </c>
      <c r="N39" s="84" t="s">
        <v>6</v>
      </c>
      <c r="O39" s="145"/>
    </row>
    <row r="40" spans="1:15" ht="13.5" customHeight="1">
      <c r="A40" s="38">
        <v>5</v>
      </c>
      <c r="B40" s="39"/>
      <c r="C40" s="40" t="s">
        <v>35</v>
      </c>
      <c r="D40" s="55"/>
      <c r="E40" s="64"/>
      <c r="F40" s="172"/>
      <c r="G40" s="173"/>
      <c r="H40" s="42"/>
      <c r="I40" s="65"/>
      <c r="J40" s="66">
        <f t="shared" si="3"/>
        <v>0</v>
      </c>
      <c r="K40" s="75">
        <f t="shared" si="1"/>
        <v>0</v>
      </c>
      <c r="L40" s="66"/>
      <c r="M40" s="75">
        <f t="shared" si="2"/>
        <v>0</v>
      </c>
      <c r="N40" s="130" t="s">
        <v>6</v>
      </c>
      <c r="O40" s="144"/>
    </row>
    <row r="41" spans="1:15" ht="14.25" customHeight="1">
      <c r="A41" s="44"/>
      <c r="B41" s="45"/>
      <c r="C41" s="45" t="s">
        <v>17</v>
      </c>
      <c r="D41" s="46"/>
      <c r="E41" s="67"/>
      <c r="F41" s="168"/>
      <c r="G41" s="169"/>
      <c r="H41" s="47"/>
      <c r="I41" s="68"/>
      <c r="J41" s="69">
        <f t="shared" si="3"/>
        <v>0</v>
      </c>
      <c r="K41" s="43">
        <f t="shared" si="1"/>
        <v>0</v>
      </c>
      <c r="L41" s="69"/>
      <c r="M41" s="43">
        <f t="shared" si="2"/>
        <v>0</v>
      </c>
      <c r="N41" s="84" t="s">
        <v>6</v>
      </c>
      <c r="O41" s="144"/>
    </row>
    <row r="42" spans="1:15" ht="14.25" customHeight="1">
      <c r="A42" s="44"/>
      <c r="B42" s="45"/>
      <c r="C42" s="45" t="s">
        <v>18</v>
      </c>
      <c r="D42" s="48"/>
      <c r="E42" s="70"/>
      <c r="F42" s="168"/>
      <c r="G42" s="169"/>
      <c r="H42" s="47"/>
      <c r="I42" s="68"/>
      <c r="J42" s="69">
        <f t="shared" si="3"/>
        <v>0</v>
      </c>
      <c r="K42" s="43">
        <f t="shared" si="1"/>
        <v>0</v>
      </c>
      <c r="L42" s="69"/>
      <c r="M42" s="43">
        <f t="shared" si="2"/>
        <v>0</v>
      </c>
      <c r="N42" s="84" t="s">
        <v>6</v>
      </c>
      <c r="O42" s="144"/>
    </row>
    <row r="43" spans="1:15" ht="14.25" customHeight="1">
      <c r="A43" s="44"/>
      <c r="B43" s="45"/>
      <c r="C43" s="45" t="s">
        <v>19</v>
      </c>
      <c r="D43" s="49"/>
      <c r="E43" s="71"/>
      <c r="F43" s="168"/>
      <c r="G43" s="169"/>
      <c r="H43" s="47"/>
      <c r="I43" s="68"/>
      <c r="J43" s="69">
        <f t="shared" si="3"/>
        <v>0</v>
      </c>
      <c r="K43" s="43">
        <f t="shared" si="1"/>
        <v>0</v>
      </c>
      <c r="L43" s="69"/>
      <c r="M43" s="43">
        <f t="shared" si="2"/>
        <v>0</v>
      </c>
      <c r="N43" s="84" t="s">
        <v>6</v>
      </c>
      <c r="O43" s="144"/>
    </row>
    <row r="44" spans="1:15" ht="14.25" customHeight="1">
      <c r="A44" s="44"/>
      <c r="B44" s="45"/>
      <c r="C44" s="45" t="s">
        <v>20</v>
      </c>
      <c r="D44" s="49"/>
      <c r="E44" s="71"/>
      <c r="F44" s="168"/>
      <c r="G44" s="169"/>
      <c r="H44" s="47"/>
      <c r="I44" s="68"/>
      <c r="J44" s="69">
        <f t="shared" si="3"/>
        <v>0</v>
      </c>
      <c r="K44" s="43">
        <f t="shared" si="1"/>
        <v>0</v>
      </c>
      <c r="L44" s="69"/>
      <c r="M44" s="43">
        <f t="shared" si="2"/>
        <v>0</v>
      </c>
      <c r="N44" s="84" t="s">
        <v>6</v>
      </c>
      <c r="O44" s="144"/>
    </row>
    <row r="45" spans="1:15" ht="15" customHeight="1" thickBot="1">
      <c r="A45" s="50"/>
      <c r="B45" s="51"/>
      <c r="C45" s="51" t="s">
        <v>21</v>
      </c>
      <c r="D45" s="52"/>
      <c r="E45" s="72"/>
      <c r="F45" s="170"/>
      <c r="G45" s="171"/>
      <c r="H45" s="53"/>
      <c r="I45" s="73"/>
      <c r="J45" s="74">
        <f t="shared" si="3"/>
        <v>0</v>
      </c>
      <c r="K45" s="54">
        <f t="shared" si="1"/>
        <v>0</v>
      </c>
      <c r="L45" s="74"/>
      <c r="M45" s="54">
        <f t="shared" si="2"/>
        <v>0</v>
      </c>
      <c r="N45" s="84" t="s">
        <v>6</v>
      </c>
      <c r="O45" s="145"/>
    </row>
    <row r="46" spans="1:15" ht="13.5" customHeight="1">
      <c r="A46" s="38">
        <v>6</v>
      </c>
      <c r="B46" s="39"/>
      <c r="C46" s="40" t="s">
        <v>35</v>
      </c>
      <c r="D46" s="55"/>
      <c r="E46" s="64"/>
      <c r="F46" s="172"/>
      <c r="G46" s="173"/>
      <c r="H46" s="42"/>
      <c r="I46" s="65"/>
      <c r="J46" s="66">
        <f t="shared" si="3"/>
        <v>0</v>
      </c>
      <c r="K46" s="75">
        <f t="shared" si="1"/>
        <v>0</v>
      </c>
      <c r="L46" s="66"/>
      <c r="M46" s="75">
        <f t="shared" si="2"/>
        <v>0</v>
      </c>
      <c r="N46" s="130" t="s">
        <v>6</v>
      </c>
      <c r="O46" s="144"/>
    </row>
    <row r="47" spans="1:15" ht="14.25" customHeight="1">
      <c r="A47" s="44"/>
      <c r="B47" s="45"/>
      <c r="C47" s="45" t="s">
        <v>17</v>
      </c>
      <c r="D47" s="46"/>
      <c r="E47" s="67"/>
      <c r="F47" s="168"/>
      <c r="G47" s="169"/>
      <c r="H47" s="47"/>
      <c r="I47" s="68"/>
      <c r="J47" s="69">
        <f t="shared" si="3"/>
        <v>0</v>
      </c>
      <c r="K47" s="43">
        <f t="shared" si="1"/>
        <v>0</v>
      </c>
      <c r="L47" s="69"/>
      <c r="M47" s="43">
        <f t="shared" si="2"/>
        <v>0</v>
      </c>
      <c r="N47" s="84" t="s">
        <v>6</v>
      </c>
      <c r="O47" s="144"/>
    </row>
    <row r="48" spans="1:15" ht="14.25" customHeight="1">
      <c r="A48" s="44"/>
      <c r="B48" s="45"/>
      <c r="C48" s="45" t="s">
        <v>18</v>
      </c>
      <c r="D48" s="48"/>
      <c r="E48" s="70"/>
      <c r="F48" s="168"/>
      <c r="G48" s="169"/>
      <c r="H48" s="47"/>
      <c r="I48" s="68"/>
      <c r="J48" s="69">
        <f t="shared" si="3"/>
        <v>0</v>
      </c>
      <c r="K48" s="43">
        <f t="shared" si="1"/>
        <v>0</v>
      </c>
      <c r="L48" s="69"/>
      <c r="M48" s="43">
        <f t="shared" si="2"/>
        <v>0</v>
      </c>
      <c r="N48" s="84" t="s">
        <v>6</v>
      </c>
      <c r="O48" s="144"/>
    </row>
    <row r="49" spans="1:15" ht="14.25" customHeight="1">
      <c r="A49" s="44"/>
      <c r="B49" s="45"/>
      <c r="C49" s="45" t="s">
        <v>19</v>
      </c>
      <c r="D49" s="49"/>
      <c r="E49" s="71"/>
      <c r="F49" s="168"/>
      <c r="G49" s="169"/>
      <c r="H49" s="47"/>
      <c r="I49" s="68"/>
      <c r="J49" s="69">
        <f t="shared" si="3"/>
        <v>0</v>
      </c>
      <c r="K49" s="43">
        <f t="shared" si="1"/>
        <v>0</v>
      </c>
      <c r="L49" s="69"/>
      <c r="M49" s="43">
        <f t="shared" si="2"/>
        <v>0</v>
      </c>
      <c r="N49" s="84" t="s">
        <v>6</v>
      </c>
      <c r="O49" s="144"/>
    </row>
    <row r="50" spans="1:15" ht="14.25" customHeight="1">
      <c r="A50" s="44"/>
      <c r="B50" s="45"/>
      <c r="C50" s="45" t="s">
        <v>20</v>
      </c>
      <c r="D50" s="49"/>
      <c r="E50" s="71"/>
      <c r="F50" s="168"/>
      <c r="G50" s="169"/>
      <c r="H50" s="47"/>
      <c r="I50" s="68"/>
      <c r="J50" s="69">
        <f t="shared" si="3"/>
        <v>0</v>
      </c>
      <c r="K50" s="43">
        <f t="shared" si="1"/>
        <v>0</v>
      </c>
      <c r="L50" s="69"/>
      <c r="M50" s="43">
        <f t="shared" si="2"/>
        <v>0</v>
      </c>
      <c r="N50" s="84" t="s">
        <v>6</v>
      </c>
      <c r="O50" s="144"/>
    </row>
    <row r="51" spans="1:15" ht="15" customHeight="1" thickBot="1">
      <c r="A51" s="50"/>
      <c r="B51" s="51"/>
      <c r="C51" s="51" t="s">
        <v>21</v>
      </c>
      <c r="D51" s="52"/>
      <c r="E51" s="72"/>
      <c r="F51" s="170"/>
      <c r="G51" s="171"/>
      <c r="H51" s="53"/>
      <c r="I51" s="73"/>
      <c r="J51" s="74">
        <f t="shared" si="3"/>
        <v>0</v>
      </c>
      <c r="K51" s="54">
        <f t="shared" si="1"/>
        <v>0</v>
      </c>
      <c r="L51" s="74"/>
      <c r="M51" s="54">
        <f t="shared" si="2"/>
        <v>0</v>
      </c>
      <c r="N51" s="84" t="s">
        <v>6</v>
      </c>
      <c r="O51" s="145"/>
    </row>
    <row r="52" spans="1:15" ht="13.5" customHeight="1">
      <c r="A52" s="38">
        <v>7</v>
      </c>
      <c r="B52" s="39"/>
      <c r="C52" s="40" t="s">
        <v>35</v>
      </c>
      <c r="D52" s="55"/>
      <c r="E52" s="64"/>
      <c r="F52" s="172"/>
      <c r="G52" s="173"/>
      <c r="H52" s="42"/>
      <c r="I52" s="65"/>
      <c r="J52" s="66">
        <f t="shared" si="3"/>
        <v>0</v>
      </c>
      <c r="K52" s="75">
        <f t="shared" si="1"/>
        <v>0</v>
      </c>
      <c r="L52" s="66"/>
      <c r="M52" s="75">
        <f t="shared" si="2"/>
        <v>0</v>
      </c>
      <c r="N52" s="130" t="s">
        <v>6</v>
      </c>
      <c r="O52" s="144"/>
    </row>
    <row r="53" spans="1:15" ht="14.25" customHeight="1">
      <c r="A53" s="44"/>
      <c r="B53" s="45"/>
      <c r="C53" s="45" t="s">
        <v>17</v>
      </c>
      <c r="D53" s="46"/>
      <c r="E53" s="67"/>
      <c r="F53" s="168"/>
      <c r="G53" s="169"/>
      <c r="H53" s="47"/>
      <c r="I53" s="68"/>
      <c r="J53" s="69">
        <f t="shared" si="3"/>
        <v>0</v>
      </c>
      <c r="K53" s="43">
        <f t="shared" si="1"/>
        <v>0</v>
      </c>
      <c r="L53" s="69"/>
      <c r="M53" s="43">
        <f t="shared" si="2"/>
        <v>0</v>
      </c>
      <c r="N53" s="84" t="s">
        <v>6</v>
      </c>
      <c r="O53" s="144"/>
    </row>
    <row r="54" spans="1:15" ht="14.25" customHeight="1">
      <c r="A54" s="44"/>
      <c r="B54" s="45"/>
      <c r="C54" s="45" t="s">
        <v>18</v>
      </c>
      <c r="D54" s="48"/>
      <c r="E54" s="70"/>
      <c r="F54" s="168"/>
      <c r="G54" s="169"/>
      <c r="H54" s="47"/>
      <c r="I54" s="68"/>
      <c r="J54" s="69">
        <f t="shared" si="3"/>
        <v>0</v>
      </c>
      <c r="K54" s="43">
        <f t="shared" si="1"/>
        <v>0</v>
      </c>
      <c r="L54" s="69"/>
      <c r="M54" s="43">
        <f t="shared" si="2"/>
        <v>0</v>
      </c>
      <c r="N54" s="84" t="s">
        <v>6</v>
      </c>
      <c r="O54" s="144"/>
    </row>
    <row r="55" spans="1:15" ht="14.25" customHeight="1">
      <c r="A55" s="44"/>
      <c r="B55" s="45"/>
      <c r="C55" s="45" t="s">
        <v>19</v>
      </c>
      <c r="D55" s="49"/>
      <c r="E55" s="71"/>
      <c r="F55" s="168"/>
      <c r="G55" s="169"/>
      <c r="H55" s="47"/>
      <c r="I55" s="68"/>
      <c r="J55" s="69">
        <f t="shared" si="3"/>
        <v>0</v>
      </c>
      <c r="K55" s="43">
        <f t="shared" si="1"/>
        <v>0</v>
      </c>
      <c r="L55" s="69"/>
      <c r="M55" s="43">
        <f t="shared" si="2"/>
        <v>0</v>
      </c>
      <c r="N55" s="84" t="s">
        <v>6</v>
      </c>
      <c r="O55" s="144"/>
    </row>
    <row r="56" spans="1:15" ht="14.25" customHeight="1">
      <c r="A56" s="44"/>
      <c r="B56" s="45"/>
      <c r="C56" s="45" t="s">
        <v>20</v>
      </c>
      <c r="D56" s="49"/>
      <c r="E56" s="71"/>
      <c r="F56" s="168"/>
      <c r="G56" s="169"/>
      <c r="H56" s="47"/>
      <c r="I56" s="68"/>
      <c r="J56" s="69">
        <f t="shared" si="3"/>
        <v>0</v>
      </c>
      <c r="K56" s="43">
        <f t="shared" si="1"/>
        <v>0</v>
      </c>
      <c r="L56" s="69"/>
      <c r="M56" s="43">
        <f t="shared" si="2"/>
        <v>0</v>
      </c>
      <c r="N56" s="84" t="s">
        <v>6</v>
      </c>
      <c r="O56" s="144"/>
    </row>
    <row r="57" spans="1:15" ht="15" customHeight="1" thickBot="1">
      <c r="A57" s="50"/>
      <c r="B57" s="51"/>
      <c r="C57" s="51" t="s">
        <v>21</v>
      </c>
      <c r="D57" s="52"/>
      <c r="E57" s="72"/>
      <c r="F57" s="170"/>
      <c r="G57" s="171"/>
      <c r="H57" s="53"/>
      <c r="I57" s="73"/>
      <c r="J57" s="74">
        <f t="shared" si="3"/>
        <v>0</v>
      </c>
      <c r="K57" s="54">
        <f t="shared" si="1"/>
        <v>0</v>
      </c>
      <c r="L57" s="74"/>
      <c r="M57" s="54">
        <f t="shared" si="2"/>
        <v>0</v>
      </c>
      <c r="N57" s="84" t="s">
        <v>6</v>
      </c>
      <c r="O57" s="145"/>
    </row>
    <row r="58" spans="1:15" ht="13.5" customHeight="1">
      <c r="A58" s="38">
        <v>8</v>
      </c>
      <c r="B58" s="39"/>
      <c r="C58" s="40" t="s">
        <v>35</v>
      </c>
      <c r="D58" s="55"/>
      <c r="E58" s="64"/>
      <c r="F58" s="172"/>
      <c r="G58" s="173"/>
      <c r="H58" s="42"/>
      <c r="I58" s="65"/>
      <c r="J58" s="66">
        <f t="shared" si="3"/>
        <v>0</v>
      </c>
      <c r="K58" s="75">
        <f t="shared" si="1"/>
        <v>0</v>
      </c>
      <c r="L58" s="66"/>
      <c r="M58" s="75">
        <f t="shared" si="2"/>
        <v>0</v>
      </c>
      <c r="N58" s="130" t="s">
        <v>6</v>
      </c>
      <c r="O58" s="144"/>
    </row>
    <row r="59" spans="1:15" ht="14.25" customHeight="1">
      <c r="A59" s="44"/>
      <c r="B59" s="45"/>
      <c r="C59" s="45" t="s">
        <v>17</v>
      </c>
      <c r="D59" s="46"/>
      <c r="E59" s="67"/>
      <c r="F59" s="168"/>
      <c r="G59" s="169"/>
      <c r="H59" s="47"/>
      <c r="I59" s="68"/>
      <c r="J59" s="69">
        <f t="shared" si="3"/>
        <v>0</v>
      </c>
      <c r="K59" s="43">
        <f t="shared" si="1"/>
        <v>0</v>
      </c>
      <c r="L59" s="69"/>
      <c r="M59" s="43">
        <f t="shared" si="2"/>
        <v>0</v>
      </c>
      <c r="N59" s="84" t="s">
        <v>6</v>
      </c>
      <c r="O59" s="144"/>
    </row>
    <row r="60" spans="1:15" ht="14.25" customHeight="1">
      <c r="A60" s="44"/>
      <c r="B60" s="45"/>
      <c r="C60" s="45" t="s">
        <v>18</v>
      </c>
      <c r="D60" s="48"/>
      <c r="E60" s="70"/>
      <c r="F60" s="168"/>
      <c r="G60" s="169"/>
      <c r="H60" s="47"/>
      <c r="I60" s="68"/>
      <c r="J60" s="69">
        <f t="shared" si="3"/>
        <v>0</v>
      </c>
      <c r="K60" s="43">
        <f t="shared" si="1"/>
        <v>0</v>
      </c>
      <c r="L60" s="69"/>
      <c r="M60" s="43">
        <f t="shared" si="2"/>
        <v>0</v>
      </c>
      <c r="N60" s="84" t="s">
        <v>6</v>
      </c>
      <c r="O60" s="144"/>
    </row>
    <row r="61" spans="1:15" ht="14.25" customHeight="1">
      <c r="A61" s="44"/>
      <c r="B61" s="45"/>
      <c r="C61" s="45" t="s">
        <v>19</v>
      </c>
      <c r="D61" s="49"/>
      <c r="E61" s="71"/>
      <c r="F61" s="168"/>
      <c r="G61" s="169"/>
      <c r="H61" s="47"/>
      <c r="I61" s="68"/>
      <c r="J61" s="69">
        <f t="shared" si="3"/>
        <v>0</v>
      </c>
      <c r="K61" s="43">
        <f t="shared" si="1"/>
        <v>0</v>
      </c>
      <c r="L61" s="69"/>
      <c r="M61" s="43">
        <f t="shared" si="2"/>
        <v>0</v>
      </c>
      <c r="N61" s="84" t="s">
        <v>6</v>
      </c>
      <c r="O61" s="144"/>
    </row>
    <row r="62" spans="1:15" ht="14.25" customHeight="1">
      <c r="A62" s="44"/>
      <c r="B62" s="45"/>
      <c r="C62" s="45" t="s">
        <v>20</v>
      </c>
      <c r="D62" s="49"/>
      <c r="E62" s="71"/>
      <c r="F62" s="168"/>
      <c r="G62" s="169"/>
      <c r="H62" s="47"/>
      <c r="I62" s="68"/>
      <c r="J62" s="69">
        <f t="shared" si="3"/>
        <v>0</v>
      </c>
      <c r="K62" s="43">
        <f t="shared" si="1"/>
        <v>0</v>
      </c>
      <c r="L62" s="69"/>
      <c r="M62" s="43">
        <f t="shared" si="2"/>
        <v>0</v>
      </c>
      <c r="N62" s="84" t="s">
        <v>6</v>
      </c>
      <c r="O62" s="144"/>
    </row>
    <row r="63" spans="1:15" ht="15" customHeight="1" thickBot="1">
      <c r="A63" s="50"/>
      <c r="B63" s="51"/>
      <c r="C63" s="51" t="s">
        <v>21</v>
      </c>
      <c r="D63" s="52"/>
      <c r="E63" s="72"/>
      <c r="F63" s="170"/>
      <c r="G63" s="171"/>
      <c r="H63" s="53"/>
      <c r="I63" s="73"/>
      <c r="J63" s="74">
        <f t="shared" si="3"/>
        <v>0</v>
      </c>
      <c r="K63" s="54">
        <f t="shared" si="1"/>
        <v>0</v>
      </c>
      <c r="L63" s="74"/>
      <c r="M63" s="54">
        <f t="shared" si="2"/>
        <v>0</v>
      </c>
      <c r="N63" s="84" t="s">
        <v>6</v>
      </c>
      <c r="O63" s="145"/>
    </row>
    <row r="64" spans="1:15" ht="13.5" customHeight="1">
      <c r="A64" s="38">
        <v>9</v>
      </c>
      <c r="B64" s="39"/>
      <c r="C64" s="40" t="s">
        <v>35</v>
      </c>
      <c r="D64" s="55"/>
      <c r="E64" s="64"/>
      <c r="F64" s="172"/>
      <c r="G64" s="173"/>
      <c r="H64" s="42"/>
      <c r="I64" s="65"/>
      <c r="J64" s="66">
        <f t="shared" si="3"/>
        <v>0</v>
      </c>
      <c r="K64" s="75">
        <f t="shared" si="1"/>
        <v>0</v>
      </c>
      <c r="L64" s="66"/>
      <c r="M64" s="75">
        <f t="shared" si="2"/>
        <v>0</v>
      </c>
      <c r="N64" s="130" t="s">
        <v>6</v>
      </c>
      <c r="O64" s="144"/>
    </row>
    <row r="65" spans="1:15" ht="14.25" customHeight="1">
      <c r="A65" s="44"/>
      <c r="B65" s="45"/>
      <c r="C65" s="45" t="s">
        <v>17</v>
      </c>
      <c r="D65" s="46"/>
      <c r="E65" s="67"/>
      <c r="F65" s="168"/>
      <c r="G65" s="169"/>
      <c r="H65" s="47"/>
      <c r="I65" s="68"/>
      <c r="J65" s="69">
        <f t="shared" si="3"/>
        <v>0</v>
      </c>
      <c r="K65" s="43">
        <f t="shared" si="1"/>
        <v>0</v>
      </c>
      <c r="L65" s="69"/>
      <c r="M65" s="43">
        <f t="shared" si="2"/>
        <v>0</v>
      </c>
      <c r="N65" s="84" t="s">
        <v>6</v>
      </c>
      <c r="O65" s="144"/>
    </row>
    <row r="66" spans="1:15" ht="14.25" customHeight="1">
      <c r="A66" s="44"/>
      <c r="B66" s="45"/>
      <c r="C66" s="45" t="s">
        <v>18</v>
      </c>
      <c r="D66" s="48"/>
      <c r="E66" s="70"/>
      <c r="F66" s="168"/>
      <c r="G66" s="169"/>
      <c r="H66" s="47"/>
      <c r="I66" s="68"/>
      <c r="J66" s="69">
        <f t="shared" si="3"/>
        <v>0</v>
      </c>
      <c r="K66" s="43">
        <f t="shared" si="1"/>
        <v>0</v>
      </c>
      <c r="L66" s="69"/>
      <c r="M66" s="43">
        <f t="shared" si="2"/>
        <v>0</v>
      </c>
      <c r="N66" s="84" t="s">
        <v>6</v>
      </c>
      <c r="O66" s="144"/>
    </row>
    <row r="67" spans="1:15" ht="14.25" customHeight="1">
      <c r="A67" s="44"/>
      <c r="B67" s="45"/>
      <c r="C67" s="45" t="s">
        <v>19</v>
      </c>
      <c r="D67" s="49"/>
      <c r="E67" s="71"/>
      <c r="F67" s="168"/>
      <c r="G67" s="169"/>
      <c r="H67" s="47"/>
      <c r="I67" s="68"/>
      <c r="J67" s="69">
        <f t="shared" si="3"/>
        <v>0</v>
      </c>
      <c r="K67" s="43">
        <f t="shared" si="1"/>
        <v>0</v>
      </c>
      <c r="L67" s="69"/>
      <c r="M67" s="43">
        <f t="shared" si="2"/>
        <v>0</v>
      </c>
      <c r="N67" s="84" t="s">
        <v>6</v>
      </c>
      <c r="O67" s="144"/>
    </row>
    <row r="68" spans="1:15" ht="14.25" customHeight="1">
      <c r="A68" s="44"/>
      <c r="B68" s="45"/>
      <c r="C68" s="45" t="s">
        <v>20</v>
      </c>
      <c r="D68" s="49"/>
      <c r="E68" s="71"/>
      <c r="F68" s="168"/>
      <c r="G68" s="169"/>
      <c r="H68" s="47"/>
      <c r="I68" s="68"/>
      <c r="J68" s="69">
        <f t="shared" si="3"/>
        <v>0</v>
      </c>
      <c r="K68" s="43">
        <f t="shared" si="1"/>
        <v>0</v>
      </c>
      <c r="L68" s="69"/>
      <c r="M68" s="43">
        <f t="shared" si="2"/>
        <v>0</v>
      </c>
      <c r="N68" s="84" t="s">
        <v>6</v>
      </c>
      <c r="O68" s="144"/>
    </row>
    <row r="69" spans="1:15" ht="15" customHeight="1" thickBot="1">
      <c r="A69" s="50"/>
      <c r="B69" s="51"/>
      <c r="C69" s="51" t="s">
        <v>21</v>
      </c>
      <c r="D69" s="52"/>
      <c r="E69" s="72"/>
      <c r="F69" s="170"/>
      <c r="G69" s="171"/>
      <c r="H69" s="53"/>
      <c r="I69" s="73"/>
      <c r="J69" s="74">
        <f t="shared" si="3"/>
        <v>0</v>
      </c>
      <c r="K69" s="54">
        <f t="shared" si="1"/>
        <v>0</v>
      </c>
      <c r="L69" s="74"/>
      <c r="M69" s="54">
        <f t="shared" si="2"/>
        <v>0</v>
      </c>
      <c r="N69" s="84" t="s">
        <v>6</v>
      </c>
      <c r="O69" s="145"/>
    </row>
    <row r="70" spans="1:15" ht="13.5" customHeight="1">
      <c r="A70" s="38">
        <v>10</v>
      </c>
      <c r="B70" s="39"/>
      <c r="C70" s="40" t="s">
        <v>35</v>
      </c>
      <c r="D70" s="55"/>
      <c r="E70" s="64"/>
      <c r="F70" s="172"/>
      <c r="G70" s="173"/>
      <c r="H70" s="42"/>
      <c r="I70" s="65"/>
      <c r="J70" s="66">
        <f t="shared" si="3"/>
        <v>0</v>
      </c>
      <c r="K70" s="75">
        <f t="shared" si="1"/>
        <v>0</v>
      </c>
      <c r="L70" s="66"/>
      <c r="M70" s="75">
        <f t="shared" si="2"/>
        <v>0</v>
      </c>
      <c r="N70" s="130" t="s">
        <v>6</v>
      </c>
      <c r="O70" s="144"/>
    </row>
    <row r="71" spans="1:15" ht="14.25" customHeight="1">
      <c r="A71" s="44"/>
      <c r="B71" s="45"/>
      <c r="C71" s="45" t="s">
        <v>17</v>
      </c>
      <c r="D71" s="46"/>
      <c r="E71" s="67"/>
      <c r="F71" s="168"/>
      <c r="G71" s="169"/>
      <c r="H71" s="47"/>
      <c r="I71" s="68"/>
      <c r="J71" s="69">
        <f t="shared" si="3"/>
        <v>0</v>
      </c>
      <c r="K71" s="43">
        <f t="shared" si="1"/>
        <v>0</v>
      </c>
      <c r="L71" s="69"/>
      <c r="M71" s="43">
        <f t="shared" si="2"/>
        <v>0</v>
      </c>
      <c r="N71" s="84" t="s">
        <v>6</v>
      </c>
      <c r="O71" s="144"/>
    </row>
    <row r="72" spans="1:15" ht="14.25" customHeight="1">
      <c r="A72" s="44"/>
      <c r="B72" s="45"/>
      <c r="C72" s="45" t="s">
        <v>18</v>
      </c>
      <c r="D72" s="48"/>
      <c r="E72" s="70"/>
      <c r="F72" s="168"/>
      <c r="G72" s="169"/>
      <c r="H72" s="47"/>
      <c r="I72" s="68"/>
      <c r="J72" s="69">
        <f t="shared" si="3"/>
        <v>0</v>
      </c>
      <c r="K72" s="43">
        <f t="shared" si="1"/>
        <v>0</v>
      </c>
      <c r="L72" s="69"/>
      <c r="M72" s="43">
        <f t="shared" si="2"/>
        <v>0</v>
      </c>
      <c r="N72" s="84" t="s">
        <v>6</v>
      </c>
      <c r="O72" s="144"/>
    </row>
    <row r="73" spans="1:15" ht="14.25" customHeight="1">
      <c r="A73" s="44"/>
      <c r="B73" s="45"/>
      <c r="C73" s="45" t="s">
        <v>19</v>
      </c>
      <c r="D73" s="49"/>
      <c r="E73" s="71"/>
      <c r="F73" s="168"/>
      <c r="G73" s="169"/>
      <c r="H73" s="47"/>
      <c r="I73" s="68"/>
      <c r="J73" s="69">
        <f t="shared" si="3"/>
        <v>0</v>
      </c>
      <c r="K73" s="43">
        <f t="shared" si="1"/>
        <v>0</v>
      </c>
      <c r="L73" s="69"/>
      <c r="M73" s="43">
        <f t="shared" si="2"/>
        <v>0</v>
      </c>
      <c r="N73" s="84" t="s">
        <v>6</v>
      </c>
      <c r="O73" s="144"/>
    </row>
    <row r="74" spans="1:15" ht="14.25" customHeight="1">
      <c r="A74" s="44"/>
      <c r="B74" s="45"/>
      <c r="C74" s="45" t="s">
        <v>20</v>
      </c>
      <c r="D74" s="49"/>
      <c r="E74" s="71"/>
      <c r="F74" s="168"/>
      <c r="G74" s="169"/>
      <c r="H74" s="47"/>
      <c r="I74" s="68"/>
      <c r="J74" s="69">
        <f t="shared" si="3"/>
        <v>0</v>
      </c>
      <c r="K74" s="43">
        <f t="shared" si="1"/>
        <v>0</v>
      </c>
      <c r="L74" s="69"/>
      <c r="M74" s="43">
        <f t="shared" si="2"/>
        <v>0</v>
      </c>
      <c r="N74" s="84" t="s">
        <v>6</v>
      </c>
      <c r="O74" s="144"/>
    </row>
    <row r="75" spans="1:15" ht="15" customHeight="1" thickBot="1">
      <c r="A75" s="50"/>
      <c r="B75" s="51"/>
      <c r="C75" s="51" t="s">
        <v>21</v>
      </c>
      <c r="D75" s="52"/>
      <c r="E75" s="72"/>
      <c r="F75" s="170"/>
      <c r="G75" s="171"/>
      <c r="H75" s="53"/>
      <c r="I75" s="73"/>
      <c r="J75" s="74">
        <f t="shared" si="3"/>
        <v>0</v>
      </c>
      <c r="K75" s="54">
        <f t="shared" si="1"/>
        <v>0</v>
      </c>
      <c r="L75" s="74"/>
      <c r="M75" s="54">
        <f t="shared" si="2"/>
        <v>0</v>
      </c>
      <c r="N75" s="84" t="s">
        <v>6</v>
      </c>
      <c r="O75" s="145"/>
    </row>
    <row r="76" spans="1:15" ht="13.5" customHeight="1">
      <c r="A76" s="38">
        <v>11</v>
      </c>
      <c r="B76" s="39"/>
      <c r="C76" s="40" t="s">
        <v>35</v>
      </c>
      <c r="D76" s="55"/>
      <c r="E76" s="64"/>
      <c r="F76" s="172"/>
      <c r="G76" s="173"/>
      <c r="H76" s="42"/>
      <c r="I76" s="65"/>
      <c r="J76" s="66">
        <f t="shared" si="3"/>
        <v>0</v>
      </c>
      <c r="K76" s="75">
        <f t="shared" si="1"/>
        <v>0</v>
      </c>
      <c r="L76" s="66"/>
      <c r="M76" s="75">
        <f t="shared" si="2"/>
        <v>0</v>
      </c>
      <c r="N76" s="130" t="s">
        <v>6</v>
      </c>
      <c r="O76" s="144"/>
    </row>
    <row r="77" spans="1:15" ht="14.25" customHeight="1">
      <c r="A77" s="44"/>
      <c r="B77" s="45"/>
      <c r="C77" s="45" t="s">
        <v>17</v>
      </c>
      <c r="D77" s="46"/>
      <c r="E77" s="67"/>
      <c r="F77" s="168"/>
      <c r="G77" s="169"/>
      <c r="H77" s="47"/>
      <c r="I77" s="68"/>
      <c r="J77" s="69">
        <f t="shared" si="3"/>
        <v>0</v>
      </c>
      <c r="K77" s="43">
        <f t="shared" si="1"/>
        <v>0</v>
      </c>
      <c r="L77" s="69"/>
      <c r="M77" s="43">
        <f t="shared" si="2"/>
        <v>0</v>
      </c>
      <c r="N77" s="84" t="s">
        <v>6</v>
      </c>
      <c r="O77" s="144"/>
    </row>
    <row r="78" spans="1:15" ht="14.25" customHeight="1">
      <c r="A78" s="44"/>
      <c r="B78" s="45"/>
      <c r="C78" s="45" t="s">
        <v>18</v>
      </c>
      <c r="D78" s="48"/>
      <c r="E78" s="70"/>
      <c r="F78" s="168"/>
      <c r="G78" s="169"/>
      <c r="H78" s="47"/>
      <c r="I78" s="68"/>
      <c r="J78" s="69">
        <f t="shared" si="3"/>
        <v>0</v>
      </c>
      <c r="K78" s="43">
        <f t="shared" si="1"/>
        <v>0</v>
      </c>
      <c r="L78" s="69"/>
      <c r="M78" s="43">
        <f t="shared" si="2"/>
        <v>0</v>
      </c>
      <c r="N78" s="84" t="s">
        <v>6</v>
      </c>
      <c r="O78" s="144"/>
    </row>
    <row r="79" spans="1:15" ht="14.25" customHeight="1">
      <c r="A79" s="44"/>
      <c r="B79" s="45"/>
      <c r="C79" s="45" t="s">
        <v>19</v>
      </c>
      <c r="D79" s="49"/>
      <c r="E79" s="71"/>
      <c r="F79" s="168"/>
      <c r="G79" s="169"/>
      <c r="H79" s="47"/>
      <c r="I79" s="68"/>
      <c r="J79" s="69">
        <f t="shared" si="3"/>
        <v>0</v>
      </c>
      <c r="K79" s="43">
        <f t="shared" si="1"/>
        <v>0</v>
      </c>
      <c r="L79" s="69"/>
      <c r="M79" s="43">
        <f t="shared" si="2"/>
        <v>0</v>
      </c>
      <c r="N79" s="84" t="s">
        <v>6</v>
      </c>
      <c r="O79" s="144"/>
    </row>
    <row r="80" spans="1:15" ht="14.25" customHeight="1">
      <c r="A80" s="44"/>
      <c r="B80" s="45"/>
      <c r="C80" s="45" t="s">
        <v>20</v>
      </c>
      <c r="D80" s="49"/>
      <c r="E80" s="71"/>
      <c r="F80" s="168"/>
      <c r="G80" s="169"/>
      <c r="H80" s="47"/>
      <c r="I80" s="68"/>
      <c r="J80" s="69">
        <f t="shared" si="3"/>
        <v>0</v>
      </c>
      <c r="K80" s="43">
        <f t="shared" si="1"/>
        <v>0</v>
      </c>
      <c r="L80" s="69"/>
      <c r="M80" s="43">
        <f t="shared" si="2"/>
        <v>0</v>
      </c>
      <c r="N80" s="84" t="s">
        <v>6</v>
      </c>
      <c r="O80" s="144"/>
    </row>
    <row r="81" spans="1:15" ht="15" customHeight="1" thickBot="1">
      <c r="A81" s="50"/>
      <c r="B81" s="51"/>
      <c r="C81" s="51" t="s">
        <v>21</v>
      </c>
      <c r="D81" s="52"/>
      <c r="E81" s="72"/>
      <c r="F81" s="170"/>
      <c r="G81" s="171"/>
      <c r="H81" s="53"/>
      <c r="I81" s="73"/>
      <c r="J81" s="74">
        <f t="shared" si="3"/>
        <v>0</v>
      </c>
      <c r="K81" s="54">
        <f aca="true" t="shared" si="4" ref="K81:K144">J81*$D$14</f>
        <v>0</v>
      </c>
      <c r="L81" s="74"/>
      <c r="M81" s="54">
        <f aca="true" t="shared" si="5" ref="M81:M144">L81*$D$14</f>
        <v>0</v>
      </c>
      <c r="N81" s="84" t="s">
        <v>6</v>
      </c>
      <c r="O81" s="145"/>
    </row>
    <row r="82" spans="1:15" ht="13.5" customHeight="1">
      <c r="A82" s="38">
        <v>12</v>
      </c>
      <c r="B82" s="39"/>
      <c r="C82" s="40" t="s">
        <v>35</v>
      </c>
      <c r="D82" s="55"/>
      <c r="E82" s="64"/>
      <c r="F82" s="172"/>
      <c r="G82" s="173"/>
      <c r="H82" s="42"/>
      <c r="I82" s="65"/>
      <c r="J82" s="66">
        <f t="shared" si="3"/>
        <v>0</v>
      </c>
      <c r="K82" s="75">
        <f t="shared" si="4"/>
        <v>0</v>
      </c>
      <c r="L82" s="66"/>
      <c r="M82" s="75">
        <f t="shared" si="5"/>
        <v>0</v>
      </c>
      <c r="N82" s="130" t="s">
        <v>6</v>
      </c>
      <c r="O82" s="144"/>
    </row>
    <row r="83" spans="1:15" ht="14.25" customHeight="1">
      <c r="A83" s="44"/>
      <c r="B83" s="45"/>
      <c r="C83" s="45" t="s">
        <v>17</v>
      </c>
      <c r="D83" s="46"/>
      <c r="E83" s="67"/>
      <c r="F83" s="168"/>
      <c r="G83" s="169"/>
      <c r="H83" s="47"/>
      <c r="I83" s="68"/>
      <c r="J83" s="69">
        <f t="shared" si="3"/>
        <v>0</v>
      </c>
      <c r="K83" s="43">
        <f t="shared" si="4"/>
        <v>0</v>
      </c>
      <c r="L83" s="69"/>
      <c r="M83" s="43">
        <f t="shared" si="5"/>
        <v>0</v>
      </c>
      <c r="N83" s="84" t="s">
        <v>6</v>
      </c>
      <c r="O83" s="144"/>
    </row>
    <row r="84" spans="1:15" ht="14.25" customHeight="1">
      <c r="A84" s="44"/>
      <c r="B84" s="45"/>
      <c r="C84" s="45" t="s">
        <v>18</v>
      </c>
      <c r="D84" s="48"/>
      <c r="E84" s="70"/>
      <c r="F84" s="168"/>
      <c r="G84" s="169"/>
      <c r="H84" s="47"/>
      <c r="I84" s="68"/>
      <c r="J84" s="69">
        <f t="shared" si="3"/>
        <v>0</v>
      </c>
      <c r="K84" s="43">
        <f t="shared" si="4"/>
        <v>0</v>
      </c>
      <c r="L84" s="69"/>
      <c r="M84" s="43">
        <f t="shared" si="5"/>
        <v>0</v>
      </c>
      <c r="N84" s="84" t="s">
        <v>6</v>
      </c>
      <c r="O84" s="144"/>
    </row>
    <row r="85" spans="1:15" ht="14.25" customHeight="1">
      <c r="A85" s="44"/>
      <c r="B85" s="45"/>
      <c r="C85" s="45" t="s">
        <v>19</v>
      </c>
      <c r="D85" s="49"/>
      <c r="E85" s="71"/>
      <c r="F85" s="168"/>
      <c r="G85" s="169"/>
      <c r="H85" s="47"/>
      <c r="I85" s="68"/>
      <c r="J85" s="69">
        <f t="shared" si="3"/>
        <v>0</v>
      </c>
      <c r="K85" s="43">
        <f t="shared" si="4"/>
        <v>0</v>
      </c>
      <c r="L85" s="69"/>
      <c r="M85" s="43">
        <f t="shared" si="5"/>
        <v>0</v>
      </c>
      <c r="N85" s="84" t="s">
        <v>6</v>
      </c>
      <c r="O85" s="144"/>
    </row>
    <row r="86" spans="1:15" ht="14.25" customHeight="1">
      <c r="A86" s="44"/>
      <c r="B86" s="45"/>
      <c r="C86" s="45" t="s">
        <v>20</v>
      </c>
      <c r="D86" s="49"/>
      <c r="E86" s="71"/>
      <c r="F86" s="168"/>
      <c r="G86" s="169"/>
      <c r="H86" s="47"/>
      <c r="I86" s="68"/>
      <c r="J86" s="69">
        <f aca="true" t="shared" si="6" ref="J86:J149">H86*I86</f>
        <v>0</v>
      </c>
      <c r="K86" s="43">
        <f t="shared" si="4"/>
        <v>0</v>
      </c>
      <c r="L86" s="69"/>
      <c r="M86" s="43">
        <f t="shared" si="5"/>
        <v>0</v>
      </c>
      <c r="N86" s="84" t="s">
        <v>6</v>
      </c>
      <c r="O86" s="144"/>
    </row>
    <row r="87" spans="1:15" ht="15" customHeight="1" thickBot="1">
      <c r="A87" s="50"/>
      <c r="B87" s="51"/>
      <c r="C87" s="51" t="s">
        <v>21</v>
      </c>
      <c r="D87" s="52"/>
      <c r="E87" s="72"/>
      <c r="F87" s="170"/>
      <c r="G87" s="171"/>
      <c r="H87" s="53"/>
      <c r="I87" s="73"/>
      <c r="J87" s="74">
        <f t="shared" si="6"/>
        <v>0</v>
      </c>
      <c r="K87" s="54">
        <f t="shared" si="4"/>
        <v>0</v>
      </c>
      <c r="L87" s="74"/>
      <c r="M87" s="54">
        <f t="shared" si="5"/>
        <v>0</v>
      </c>
      <c r="N87" s="84" t="s">
        <v>6</v>
      </c>
      <c r="O87" s="145"/>
    </row>
    <row r="88" spans="1:15" ht="13.5" customHeight="1">
      <c r="A88" s="38">
        <v>13</v>
      </c>
      <c r="B88" s="39"/>
      <c r="C88" s="40" t="s">
        <v>35</v>
      </c>
      <c r="D88" s="55"/>
      <c r="E88" s="64"/>
      <c r="F88" s="172"/>
      <c r="G88" s="173"/>
      <c r="H88" s="42"/>
      <c r="I88" s="65"/>
      <c r="J88" s="66">
        <f t="shared" si="6"/>
        <v>0</v>
      </c>
      <c r="K88" s="75">
        <f t="shared" si="4"/>
        <v>0</v>
      </c>
      <c r="L88" s="66"/>
      <c r="M88" s="75">
        <f t="shared" si="5"/>
        <v>0</v>
      </c>
      <c r="N88" s="130" t="s">
        <v>6</v>
      </c>
      <c r="O88" s="144"/>
    </row>
    <row r="89" spans="1:15" ht="14.25" customHeight="1">
      <c r="A89" s="44"/>
      <c r="B89" s="45"/>
      <c r="C89" s="45" t="s">
        <v>17</v>
      </c>
      <c r="D89" s="46"/>
      <c r="E89" s="67"/>
      <c r="F89" s="168"/>
      <c r="G89" s="169"/>
      <c r="H89" s="47"/>
      <c r="I89" s="68"/>
      <c r="J89" s="69">
        <f t="shared" si="6"/>
        <v>0</v>
      </c>
      <c r="K89" s="43">
        <f t="shared" si="4"/>
        <v>0</v>
      </c>
      <c r="L89" s="69"/>
      <c r="M89" s="43">
        <f t="shared" si="5"/>
        <v>0</v>
      </c>
      <c r="N89" s="84" t="s">
        <v>6</v>
      </c>
      <c r="O89" s="144"/>
    </row>
    <row r="90" spans="1:15" ht="14.25" customHeight="1">
      <c r="A90" s="44"/>
      <c r="B90" s="45"/>
      <c r="C90" s="45" t="s">
        <v>18</v>
      </c>
      <c r="D90" s="48"/>
      <c r="E90" s="70"/>
      <c r="F90" s="168"/>
      <c r="G90" s="169"/>
      <c r="H90" s="47"/>
      <c r="I90" s="68"/>
      <c r="J90" s="69">
        <f t="shared" si="6"/>
        <v>0</v>
      </c>
      <c r="K90" s="43">
        <f t="shared" si="4"/>
        <v>0</v>
      </c>
      <c r="L90" s="69"/>
      <c r="M90" s="43">
        <f t="shared" si="5"/>
        <v>0</v>
      </c>
      <c r="N90" s="84" t="s">
        <v>6</v>
      </c>
      <c r="O90" s="144"/>
    </row>
    <row r="91" spans="1:15" ht="14.25" customHeight="1">
      <c r="A91" s="44"/>
      <c r="B91" s="45"/>
      <c r="C91" s="45" t="s">
        <v>19</v>
      </c>
      <c r="D91" s="49"/>
      <c r="E91" s="71"/>
      <c r="F91" s="168"/>
      <c r="G91" s="169"/>
      <c r="H91" s="47"/>
      <c r="I91" s="68"/>
      <c r="J91" s="69">
        <f t="shared" si="6"/>
        <v>0</v>
      </c>
      <c r="K91" s="43">
        <f t="shared" si="4"/>
        <v>0</v>
      </c>
      <c r="L91" s="69"/>
      <c r="M91" s="43">
        <f t="shared" si="5"/>
        <v>0</v>
      </c>
      <c r="N91" s="84" t="s">
        <v>6</v>
      </c>
      <c r="O91" s="144"/>
    </row>
    <row r="92" spans="1:15" ht="14.25" customHeight="1">
      <c r="A92" s="44"/>
      <c r="B92" s="45"/>
      <c r="C92" s="45" t="s">
        <v>20</v>
      </c>
      <c r="D92" s="49"/>
      <c r="E92" s="71"/>
      <c r="F92" s="168"/>
      <c r="G92" s="169"/>
      <c r="H92" s="47"/>
      <c r="I92" s="68"/>
      <c r="J92" s="69">
        <f t="shared" si="6"/>
        <v>0</v>
      </c>
      <c r="K92" s="43">
        <f t="shared" si="4"/>
        <v>0</v>
      </c>
      <c r="L92" s="69"/>
      <c r="M92" s="43">
        <f t="shared" si="5"/>
        <v>0</v>
      </c>
      <c r="N92" s="84" t="s">
        <v>6</v>
      </c>
      <c r="O92" s="144"/>
    </row>
    <row r="93" spans="1:15" ht="15" customHeight="1" thickBot="1">
      <c r="A93" s="50"/>
      <c r="B93" s="51"/>
      <c r="C93" s="51" t="s">
        <v>21</v>
      </c>
      <c r="D93" s="52"/>
      <c r="E93" s="72"/>
      <c r="F93" s="170"/>
      <c r="G93" s="171"/>
      <c r="H93" s="53"/>
      <c r="I93" s="73"/>
      <c r="J93" s="74">
        <f t="shared" si="6"/>
        <v>0</v>
      </c>
      <c r="K93" s="54">
        <f t="shared" si="4"/>
        <v>0</v>
      </c>
      <c r="L93" s="74"/>
      <c r="M93" s="54">
        <f t="shared" si="5"/>
        <v>0</v>
      </c>
      <c r="N93" s="84" t="s">
        <v>6</v>
      </c>
      <c r="O93" s="145"/>
    </row>
    <row r="94" spans="1:15" ht="13.5" customHeight="1">
      <c r="A94" s="38">
        <v>14</v>
      </c>
      <c r="B94" s="39"/>
      <c r="C94" s="40" t="s">
        <v>35</v>
      </c>
      <c r="D94" s="55"/>
      <c r="E94" s="64"/>
      <c r="F94" s="172"/>
      <c r="G94" s="173"/>
      <c r="H94" s="42"/>
      <c r="I94" s="65"/>
      <c r="J94" s="66">
        <f t="shared" si="6"/>
        <v>0</v>
      </c>
      <c r="K94" s="75">
        <f t="shared" si="4"/>
        <v>0</v>
      </c>
      <c r="L94" s="66"/>
      <c r="M94" s="75">
        <f t="shared" si="5"/>
        <v>0</v>
      </c>
      <c r="N94" s="130" t="s">
        <v>6</v>
      </c>
      <c r="O94" s="144"/>
    </row>
    <row r="95" spans="1:15" ht="14.25" customHeight="1">
      <c r="A95" s="44"/>
      <c r="B95" s="45"/>
      <c r="C95" s="45" t="s">
        <v>17</v>
      </c>
      <c r="D95" s="46"/>
      <c r="E95" s="67"/>
      <c r="F95" s="168"/>
      <c r="G95" s="169"/>
      <c r="H95" s="47"/>
      <c r="I95" s="68"/>
      <c r="J95" s="69">
        <f t="shared" si="6"/>
        <v>0</v>
      </c>
      <c r="K95" s="43">
        <f t="shared" si="4"/>
        <v>0</v>
      </c>
      <c r="L95" s="69"/>
      <c r="M95" s="43">
        <f t="shared" si="5"/>
        <v>0</v>
      </c>
      <c r="N95" s="84" t="s">
        <v>6</v>
      </c>
      <c r="O95" s="144"/>
    </row>
    <row r="96" spans="1:15" ht="14.25" customHeight="1">
      <c r="A96" s="44"/>
      <c r="B96" s="45"/>
      <c r="C96" s="45" t="s">
        <v>18</v>
      </c>
      <c r="D96" s="48"/>
      <c r="E96" s="70"/>
      <c r="F96" s="168"/>
      <c r="G96" s="169"/>
      <c r="H96" s="47"/>
      <c r="I96" s="68"/>
      <c r="J96" s="69">
        <f t="shared" si="6"/>
        <v>0</v>
      </c>
      <c r="K96" s="43">
        <f t="shared" si="4"/>
        <v>0</v>
      </c>
      <c r="L96" s="69"/>
      <c r="M96" s="43">
        <f t="shared" si="5"/>
        <v>0</v>
      </c>
      <c r="N96" s="84" t="s">
        <v>6</v>
      </c>
      <c r="O96" s="144"/>
    </row>
    <row r="97" spans="1:15" ht="14.25" customHeight="1">
      <c r="A97" s="44"/>
      <c r="B97" s="45"/>
      <c r="C97" s="45" t="s">
        <v>19</v>
      </c>
      <c r="D97" s="49"/>
      <c r="E97" s="71"/>
      <c r="F97" s="168"/>
      <c r="G97" s="169"/>
      <c r="H97" s="47"/>
      <c r="I97" s="68"/>
      <c r="J97" s="69">
        <f t="shared" si="6"/>
        <v>0</v>
      </c>
      <c r="K97" s="43">
        <f t="shared" si="4"/>
        <v>0</v>
      </c>
      <c r="L97" s="69"/>
      <c r="M97" s="43">
        <f t="shared" si="5"/>
        <v>0</v>
      </c>
      <c r="N97" s="84" t="s">
        <v>6</v>
      </c>
      <c r="O97" s="144"/>
    </row>
    <row r="98" spans="1:15" ht="14.25" customHeight="1">
      <c r="A98" s="44"/>
      <c r="B98" s="45"/>
      <c r="C98" s="45" t="s">
        <v>20</v>
      </c>
      <c r="D98" s="49"/>
      <c r="E98" s="71"/>
      <c r="F98" s="168"/>
      <c r="G98" s="169"/>
      <c r="H98" s="47"/>
      <c r="I98" s="68"/>
      <c r="J98" s="69">
        <f t="shared" si="6"/>
        <v>0</v>
      </c>
      <c r="K98" s="43">
        <f t="shared" si="4"/>
        <v>0</v>
      </c>
      <c r="L98" s="69"/>
      <c r="M98" s="43">
        <f t="shared" si="5"/>
        <v>0</v>
      </c>
      <c r="N98" s="84" t="s">
        <v>6</v>
      </c>
      <c r="O98" s="144"/>
    </row>
    <row r="99" spans="1:15" ht="15" customHeight="1" thickBot="1">
      <c r="A99" s="50"/>
      <c r="B99" s="51"/>
      <c r="C99" s="51" t="s">
        <v>21</v>
      </c>
      <c r="D99" s="52"/>
      <c r="E99" s="72"/>
      <c r="F99" s="170"/>
      <c r="G99" s="171"/>
      <c r="H99" s="53"/>
      <c r="I99" s="73"/>
      <c r="J99" s="74">
        <f t="shared" si="6"/>
        <v>0</v>
      </c>
      <c r="K99" s="54">
        <f t="shared" si="4"/>
        <v>0</v>
      </c>
      <c r="L99" s="74"/>
      <c r="M99" s="54">
        <f t="shared" si="5"/>
        <v>0</v>
      </c>
      <c r="N99" s="84" t="s">
        <v>6</v>
      </c>
      <c r="O99" s="145"/>
    </row>
    <row r="100" spans="1:15" ht="13.5" customHeight="1">
      <c r="A100" s="38">
        <v>15</v>
      </c>
      <c r="B100" s="39"/>
      <c r="C100" s="40" t="s">
        <v>35</v>
      </c>
      <c r="D100" s="55"/>
      <c r="E100" s="64"/>
      <c r="F100" s="172"/>
      <c r="G100" s="173"/>
      <c r="H100" s="42"/>
      <c r="I100" s="65"/>
      <c r="J100" s="66">
        <f t="shared" si="6"/>
        <v>0</v>
      </c>
      <c r="K100" s="75">
        <f t="shared" si="4"/>
        <v>0</v>
      </c>
      <c r="L100" s="66"/>
      <c r="M100" s="75">
        <f t="shared" si="5"/>
        <v>0</v>
      </c>
      <c r="N100" s="130" t="s">
        <v>6</v>
      </c>
      <c r="O100" s="144"/>
    </row>
    <row r="101" spans="1:15" ht="14.25" customHeight="1">
      <c r="A101" s="44"/>
      <c r="B101" s="45"/>
      <c r="C101" s="45" t="s">
        <v>17</v>
      </c>
      <c r="D101" s="46"/>
      <c r="E101" s="67"/>
      <c r="F101" s="168"/>
      <c r="G101" s="169"/>
      <c r="H101" s="47"/>
      <c r="I101" s="68"/>
      <c r="J101" s="69">
        <f t="shared" si="6"/>
        <v>0</v>
      </c>
      <c r="K101" s="43">
        <f t="shared" si="4"/>
        <v>0</v>
      </c>
      <c r="L101" s="69"/>
      <c r="M101" s="43">
        <f t="shared" si="5"/>
        <v>0</v>
      </c>
      <c r="N101" s="84" t="s">
        <v>6</v>
      </c>
      <c r="O101" s="144"/>
    </row>
    <row r="102" spans="1:15" ht="14.25" customHeight="1">
      <c r="A102" s="44"/>
      <c r="B102" s="45"/>
      <c r="C102" s="45" t="s">
        <v>18</v>
      </c>
      <c r="D102" s="48"/>
      <c r="E102" s="70"/>
      <c r="F102" s="168"/>
      <c r="G102" s="169"/>
      <c r="H102" s="47"/>
      <c r="I102" s="68"/>
      <c r="J102" s="69">
        <f t="shared" si="6"/>
        <v>0</v>
      </c>
      <c r="K102" s="43">
        <f t="shared" si="4"/>
        <v>0</v>
      </c>
      <c r="L102" s="69"/>
      <c r="M102" s="43">
        <f t="shared" si="5"/>
        <v>0</v>
      </c>
      <c r="N102" s="84" t="s">
        <v>6</v>
      </c>
      <c r="O102" s="144"/>
    </row>
    <row r="103" spans="1:15" ht="14.25" customHeight="1">
      <c r="A103" s="44"/>
      <c r="B103" s="45"/>
      <c r="C103" s="45" t="s">
        <v>19</v>
      </c>
      <c r="D103" s="49"/>
      <c r="E103" s="71"/>
      <c r="F103" s="168"/>
      <c r="G103" s="169"/>
      <c r="H103" s="47"/>
      <c r="I103" s="68"/>
      <c r="J103" s="69">
        <f t="shared" si="6"/>
        <v>0</v>
      </c>
      <c r="K103" s="43">
        <f t="shared" si="4"/>
        <v>0</v>
      </c>
      <c r="L103" s="69"/>
      <c r="M103" s="43">
        <f t="shared" si="5"/>
        <v>0</v>
      </c>
      <c r="N103" s="84" t="s">
        <v>6</v>
      </c>
      <c r="O103" s="144"/>
    </row>
    <row r="104" spans="1:15" ht="14.25" customHeight="1">
      <c r="A104" s="44"/>
      <c r="B104" s="45"/>
      <c r="C104" s="45" t="s">
        <v>20</v>
      </c>
      <c r="D104" s="49"/>
      <c r="E104" s="71"/>
      <c r="F104" s="168"/>
      <c r="G104" s="169"/>
      <c r="H104" s="47"/>
      <c r="I104" s="68"/>
      <c r="J104" s="69">
        <f t="shared" si="6"/>
        <v>0</v>
      </c>
      <c r="K104" s="43">
        <f t="shared" si="4"/>
        <v>0</v>
      </c>
      <c r="L104" s="69"/>
      <c r="M104" s="43">
        <f t="shared" si="5"/>
        <v>0</v>
      </c>
      <c r="N104" s="84" t="s">
        <v>6</v>
      </c>
      <c r="O104" s="144"/>
    </row>
    <row r="105" spans="1:15" ht="15" customHeight="1" thickBot="1">
      <c r="A105" s="50"/>
      <c r="B105" s="51"/>
      <c r="C105" s="51" t="s">
        <v>21</v>
      </c>
      <c r="D105" s="52"/>
      <c r="E105" s="72"/>
      <c r="F105" s="170"/>
      <c r="G105" s="171"/>
      <c r="H105" s="53"/>
      <c r="I105" s="73"/>
      <c r="J105" s="74">
        <f t="shared" si="6"/>
        <v>0</v>
      </c>
      <c r="K105" s="54">
        <f t="shared" si="4"/>
        <v>0</v>
      </c>
      <c r="L105" s="74"/>
      <c r="M105" s="54">
        <f t="shared" si="5"/>
        <v>0</v>
      </c>
      <c r="N105" s="84" t="s">
        <v>6</v>
      </c>
      <c r="O105" s="145"/>
    </row>
    <row r="106" spans="1:15" ht="13.5" customHeight="1">
      <c r="A106" s="38">
        <v>16</v>
      </c>
      <c r="B106" s="39"/>
      <c r="C106" s="40" t="s">
        <v>35</v>
      </c>
      <c r="D106" s="55"/>
      <c r="E106" s="64"/>
      <c r="F106" s="172"/>
      <c r="G106" s="173"/>
      <c r="H106" s="42"/>
      <c r="I106" s="65"/>
      <c r="J106" s="66">
        <f t="shared" si="6"/>
        <v>0</v>
      </c>
      <c r="K106" s="75">
        <f t="shared" si="4"/>
        <v>0</v>
      </c>
      <c r="L106" s="66"/>
      <c r="M106" s="75">
        <f t="shared" si="5"/>
        <v>0</v>
      </c>
      <c r="N106" s="130" t="s">
        <v>6</v>
      </c>
      <c r="O106" s="144"/>
    </row>
    <row r="107" spans="1:15" ht="14.25" customHeight="1">
      <c r="A107" s="44"/>
      <c r="B107" s="45"/>
      <c r="C107" s="45" t="s">
        <v>17</v>
      </c>
      <c r="D107" s="46"/>
      <c r="E107" s="67"/>
      <c r="F107" s="168"/>
      <c r="G107" s="169"/>
      <c r="H107" s="47"/>
      <c r="I107" s="68"/>
      <c r="J107" s="69">
        <f t="shared" si="6"/>
        <v>0</v>
      </c>
      <c r="K107" s="43">
        <f t="shared" si="4"/>
        <v>0</v>
      </c>
      <c r="L107" s="69"/>
      <c r="M107" s="43">
        <f t="shared" si="5"/>
        <v>0</v>
      </c>
      <c r="N107" s="84" t="s">
        <v>6</v>
      </c>
      <c r="O107" s="144"/>
    </row>
    <row r="108" spans="1:15" ht="14.25" customHeight="1">
      <c r="A108" s="44"/>
      <c r="B108" s="45"/>
      <c r="C108" s="45" t="s">
        <v>18</v>
      </c>
      <c r="D108" s="48"/>
      <c r="E108" s="70"/>
      <c r="F108" s="168"/>
      <c r="G108" s="169"/>
      <c r="H108" s="47"/>
      <c r="I108" s="68"/>
      <c r="J108" s="69">
        <f t="shared" si="6"/>
        <v>0</v>
      </c>
      <c r="K108" s="43">
        <f t="shared" si="4"/>
        <v>0</v>
      </c>
      <c r="L108" s="69"/>
      <c r="M108" s="43">
        <f t="shared" si="5"/>
        <v>0</v>
      </c>
      <c r="N108" s="84" t="s">
        <v>6</v>
      </c>
      <c r="O108" s="144"/>
    </row>
    <row r="109" spans="1:15" ht="14.25" customHeight="1">
      <c r="A109" s="44"/>
      <c r="B109" s="45"/>
      <c r="C109" s="45" t="s">
        <v>19</v>
      </c>
      <c r="D109" s="49"/>
      <c r="E109" s="71"/>
      <c r="F109" s="168"/>
      <c r="G109" s="169"/>
      <c r="H109" s="47"/>
      <c r="I109" s="68"/>
      <c r="J109" s="69">
        <f t="shared" si="6"/>
        <v>0</v>
      </c>
      <c r="K109" s="43">
        <f t="shared" si="4"/>
        <v>0</v>
      </c>
      <c r="L109" s="69"/>
      <c r="M109" s="43">
        <f t="shared" si="5"/>
        <v>0</v>
      </c>
      <c r="N109" s="84" t="s">
        <v>6</v>
      </c>
      <c r="O109" s="144"/>
    </row>
    <row r="110" spans="1:15" ht="14.25" customHeight="1">
      <c r="A110" s="44"/>
      <c r="B110" s="45"/>
      <c r="C110" s="45" t="s">
        <v>20</v>
      </c>
      <c r="D110" s="49"/>
      <c r="E110" s="71"/>
      <c r="F110" s="168"/>
      <c r="G110" s="169"/>
      <c r="H110" s="47"/>
      <c r="I110" s="68"/>
      <c r="J110" s="69">
        <f t="shared" si="6"/>
        <v>0</v>
      </c>
      <c r="K110" s="43">
        <f t="shared" si="4"/>
        <v>0</v>
      </c>
      <c r="L110" s="69"/>
      <c r="M110" s="43">
        <f t="shared" si="5"/>
        <v>0</v>
      </c>
      <c r="N110" s="84" t="s">
        <v>6</v>
      </c>
      <c r="O110" s="144"/>
    </row>
    <row r="111" spans="1:15" ht="15" customHeight="1" thickBot="1">
      <c r="A111" s="50"/>
      <c r="B111" s="51"/>
      <c r="C111" s="51" t="s">
        <v>21</v>
      </c>
      <c r="D111" s="52"/>
      <c r="E111" s="72"/>
      <c r="F111" s="170"/>
      <c r="G111" s="171"/>
      <c r="H111" s="53"/>
      <c r="I111" s="73"/>
      <c r="J111" s="74">
        <f t="shared" si="6"/>
        <v>0</v>
      </c>
      <c r="K111" s="54">
        <f t="shared" si="4"/>
        <v>0</v>
      </c>
      <c r="L111" s="74"/>
      <c r="M111" s="54">
        <f t="shared" si="5"/>
        <v>0</v>
      </c>
      <c r="N111" s="84" t="s">
        <v>6</v>
      </c>
      <c r="O111" s="145"/>
    </row>
    <row r="112" spans="1:15" ht="13.5" customHeight="1">
      <c r="A112" s="38">
        <v>17</v>
      </c>
      <c r="B112" s="39"/>
      <c r="C112" s="40" t="s">
        <v>35</v>
      </c>
      <c r="D112" s="55"/>
      <c r="E112" s="64"/>
      <c r="F112" s="172"/>
      <c r="G112" s="173"/>
      <c r="H112" s="42"/>
      <c r="I112" s="65"/>
      <c r="J112" s="66">
        <f t="shared" si="6"/>
        <v>0</v>
      </c>
      <c r="K112" s="75">
        <f t="shared" si="4"/>
        <v>0</v>
      </c>
      <c r="L112" s="66"/>
      <c r="M112" s="75">
        <f t="shared" si="5"/>
        <v>0</v>
      </c>
      <c r="N112" s="130" t="s">
        <v>6</v>
      </c>
      <c r="O112" s="144"/>
    </row>
    <row r="113" spans="1:15" ht="14.25" customHeight="1">
      <c r="A113" s="44"/>
      <c r="B113" s="45"/>
      <c r="C113" s="45" t="s">
        <v>17</v>
      </c>
      <c r="D113" s="46"/>
      <c r="E113" s="67"/>
      <c r="F113" s="168"/>
      <c r="G113" s="169"/>
      <c r="H113" s="47"/>
      <c r="I113" s="68"/>
      <c r="J113" s="69">
        <f t="shared" si="6"/>
        <v>0</v>
      </c>
      <c r="K113" s="43">
        <f t="shared" si="4"/>
        <v>0</v>
      </c>
      <c r="L113" s="69"/>
      <c r="M113" s="43">
        <f t="shared" si="5"/>
        <v>0</v>
      </c>
      <c r="N113" s="84" t="s">
        <v>6</v>
      </c>
      <c r="O113" s="144"/>
    </row>
    <row r="114" spans="1:15" ht="14.25" customHeight="1">
      <c r="A114" s="44"/>
      <c r="B114" s="45"/>
      <c r="C114" s="45" t="s">
        <v>18</v>
      </c>
      <c r="D114" s="48"/>
      <c r="E114" s="70"/>
      <c r="F114" s="168"/>
      <c r="G114" s="169"/>
      <c r="H114" s="47"/>
      <c r="I114" s="68"/>
      <c r="J114" s="69">
        <f t="shared" si="6"/>
        <v>0</v>
      </c>
      <c r="K114" s="43">
        <f t="shared" si="4"/>
        <v>0</v>
      </c>
      <c r="L114" s="69"/>
      <c r="M114" s="43">
        <f t="shared" si="5"/>
        <v>0</v>
      </c>
      <c r="N114" s="84" t="s">
        <v>6</v>
      </c>
      <c r="O114" s="144"/>
    </row>
    <row r="115" spans="1:15" ht="14.25" customHeight="1">
      <c r="A115" s="44"/>
      <c r="B115" s="45"/>
      <c r="C115" s="45" t="s">
        <v>19</v>
      </c>
      <c r="D115" s="49"/>
      <c r="E115" s="71"/>
      <c r="F115" s="168"/>
      <c r="G115" s="169"/>
      <c r="H115" s="47"/>
      <c r="I115" s="68"/>
      <c r="J115" s="69">
        <f t="shared" si="6"/>
        <v>0</v>
      </c>
      <c r="K115" s="43">
        <f t="shared" si="4"/>
        <v>0</v>
      </c>
      <c r="L115" s="69"/>
      <c r="M115" s="43">
        <f t="shared" si="5"/>
        <v>0</v>
      </c>
      <c r="N115" s="84" t="s">
        <v>6</v>
      </c>
      <c r="O115" s="144"/>
    </row>
    <row r="116" spans="1:15" ht="14.25" customHeight="1">
      <c r="A116" s="44"/>
      <c r="B116" s="45"/>
      <c r="C116" s="45" t="s">
        <v>20</v>
      </c>
      <c r="D116" s="49"/>
      <c r="E116" s="71"/>
      <c r="F116" s="168"/>
      <c r="G116" s="169"/>
      <c r="H116" s="47"/>
      <c r="I116" s="68"/>
      <c r="J116" s="69">
        <f t="shared" si="6"/>
        <v>0</v>
      </c>
      <c r="K116" s="43">
        <f t="shared" si="4"/>
        <v>0</v>
      </c>
      <c r="L116" s="69"/>
      <c r="M116" s="43">
        <f t="shared" si="5"/>
        <v>0</v>
      </c>
      <c r="N116" s="84" t="s">
        <v>6</v>
      </c>
      <c r="O116" s="144"/>
    </row>
    <row r="117" spans="1:15" ht="15" customHeight="1" thickBot="1">
      <c r="A117" s="50"/>
      <c r="B117" s="51"/>
      <c r="C117" s="51" t="s">
        <v>21</v>
      </c>
      <c r="D117" s="52"/>
      <c r="E117" s="72"/>
      <c r="F117" s="170"/>
      <c r="G117" s="171"/>
      <c r="H117" s="53"/>
      <c r="I117" s="73"/>
      <c r="J117" s="74">
        <f t="shared" si="6"/>
        <v>0</v>
      </c>
      <c r="K117" s="54">
        <f t="shared" si="4"/>
        <v>0</v>
      </c>
      <c r="L117" s="74"/>
      <c r="M117" s="54">
        <f t="shared" si="5"/>
        <v>0</v>
      </c>
      <c r="N117" s="84" t="s">
        <v>6</v>
      </c>
      <c r="O117" s="145"/>
    </row>
    <row r="118" spans="1:15" ht="13.5" customHeight="1">
      <c r="A118" s="38">
        <v>18</v>
      </c>
      <c r="B118" s="39"/>
      <c r="C118" s="40" t="s">
        <v>35</v>
      </c>
      <c r="D118" s="41"/>
      <c r="E118" s="64"/>
      <c r="F118" s="172"/>
      <c r="G118" s="173"/>
      <c r="H118" s="42"/>
      <c r="I118" s="65"/>
      <c r="J118" s="66">
        <f t="shared" si="6"/>
        <v>0</v>
      </c>
      <c r="K118" s="75">
        <f t="shared" si="4"/>
        <v>0</v>
      </c>
      <c r="L118" s="66"/>
      <c r="M118" s="75">
        <f t="shared" si="5"/>
        <v>0</v>
      </c>
      <c r="N118" s="130" t="s">
        <v>6</v>
      </c>
      <c r="O118" s="144"/>
    </row>
    <row r="119" spans="1:15" ht="14.25" customHeight="1">
      <c r="A119" s="44"/>
      <c r="B119" s="45"/>
      <c r="C119" s="45" t="s">
        <v>17</v>
      </c>
      <c r="D119" s="46"/>
      <c r="E119" s="67"/>
      <c r="F119" s="168"/>
      <c r="G119" s="169"/>
      <c r="H119" s="47"/>
      <c r="I119" s="68"/>
      <c r="J119" s="69">
        <f t="shared" si="6"/>
        <v>0</v>
      </c>
      <c r="K119" s="43">
        <f t="shared" si="4"/>
        <v>0</v>
      </c>
      <c r="L119" s="69"/>
      <c r="M119" s="43">
        <f t="shared" si="5"/>
        <v>0</v>
      </c>
      <c r="N119" s="84" t="s">
        <v>6</v>
      </c>
      <c r="O119" s="144"/>
    </row>
    <row r="120" spans="1:15" ht="14.25" customHeight="1">
      <c r="A120" s="44"/>
      <c r="B120" s="45"/>
      <c r="C120" s="45" t="s">
        <v>18</v>
      </c>
      <c r="D120" s="48"/>
      <c r="E120" s="70"/>
      <c r="F120" s="168"/>
      <c r="G120" s="169"/>
      <c r="H120" s="47"/>
      <c r="I120" s="68"/>
      <c r="J120" s="69">
        <f t="shared" si="6"/>
        <v>0</v>
      </c>
      <c r="K120" s="43">
        <f t="shared" si="4"/>
        <v>0</v>
      </c>
      <c r="L120" s="69"/>
      <c r="M120" s="43">
        <f t="shared" si="5"/>
        <v>0</v>
      </c>
      <c r="N120" s="84" t="s">
        <v>6</v>
      </c>
      <c r="O120" s="144"/>
    </row>
    <row r="121" spans="1:15" ht="14.25" customHeight="1">
      <c r="A121" s="44"/>
      <c r="B121" s="45"/>
      <c r="C121" s="45" t="s">
        <v>19</v>
      </c>
      <c r="D121" s="49"/>
      <c r="E121" s="71"/>
      <c r="F121" s="168"/>
      <c r="G121" s="169"/>
      <c r="H121" s="47"/>
      <c r="I121" s="68"/>
      <c r="J121" s="69">
        <f t="shared" si="6"/>
        <v>0</v>
      </c>
      <c r="K121" s="43">
        <f t="shared" si="4"/>
        <v>0</v>
      </c>
      <c r="L121" s="69"/>
      <c r="M121" s="43">
        <f t="shared" si="5"/>
        <v>0</v>
      </c>
      <c r="N121" s="84" t="s">
        <v>6</v>
      </c>
      <c r="O121" s="144"/>
    </row>
    <row r="122" spans="1:15" ht="14.25" customHeight="1">
      <c r="A122" s="44"/>
      <c r="B122" s="45"/>
      <c r="C122" s="45" t="s">
        <v>20</v>
      </c>
      <c r="D122" s="49"/>
      <c r="E122" s="71"/>
      <c r="F122" s="168"/>
      <c r="G122" s="169"/>
      <c r="H122" s="47"/>
      <c r="I122" s="68"/>
      <c r="J122" s="69">
        <f t="shared" si="6"/>
        <v>0</v>
      </c>
      <c r="K122" s="43">
        <f t="shared" si="4"/>
        <v>0</v>
      </c>
      <c r="L122" s="69"/>
      <c r="M122" s="43">
        <f t="shared" si="5"/>
        <v>0</v>
      </c>
      <c r="N122" s="84" t="s">
        <v>6</v>
      </c>
      <c r="O122" s="144"/>
    </row>
    <row r="123" spans="1:15" ht="15" customHeight="1" thickBot="1">
      <c r="A123" s="50"/>
      <c r="B123" s="51"/>
      <c r="C123" s="51" t="s">
        <v>21</v>
      </c>
      <c r="D123" s="52"/>
      <c r="E123" s="72"/>
      <c r="F123" s="170"/>
      <c r="G123" s="171"/>
      <c r="H123" s="53"/>
      <c r="I123" s="73"/>
      <c r="J123" s="74">
        <f t="shared" si="6"/>
        <v>0</v>
      </c>
      <c r="K123" s="54">
        <f t="shared" si="4"/>
        <v>0</v>
      </c>
      <c r="L123" s="74"/>
      <c r="M123" s="54">
        <f t="shared" si="5"/>
        <v>0</v>
      </c>
      <c r="N123" s="84" t="s">
        <v>6</v>
      </c>
      <c r="O123" s="145"/>
    </row>
    <row r="124" spans="1:15" ht="13.5" customHeight="1">
      <c r="A124" s="38">
        <v>19</v>
      </c>
      <c r="B124" s="39"/>
      <c r="C124" s="40" t="s">
        <v>35</v>
      </c>
      <c r="D124" s="55"/>
      <c r="E124" s="64"/>
      <c r="F124" s="172"/>
      <c r="G124" s="173"/>
      <c r="H124" s="42"/>
      <c r="I124" s="65"/>
      <c r="J124" s="66">
        <f t="shared" si="6"/>
        <v>0</v>
      </c>
      <c r="K124" s="75">
        <f t="shared" si="4"/>
        <v>0</v>
      </c>
      <c r="L124" s="66"/>
      <c r="M124" s="75">
        <f t="shared" si="5"/>
        <v>0</v>
      </c>
      <c r="N124" s="130" t="s">
        <v>6</v>
      </c>
      <c r="O124" s="144"/>
    </row>
    <row r="125" spans="1:15" ht="14.25" customHeight="1">
      <c r="A125" s="44"/>
      <c r="B125" s="45"/>
      <c r="C125" s="45" t="s">
        <v>17</v>
      </c>
      <c r="D125" s="46"/>
      <c r="E125" s="67"/>
      <c r="F125" s="168"/>
      <c r="G125" s="169"/>
      <c r="H125" s="47"/>
      <c r="I125" s="68"/>
      <c r="J125" s="69">
        <f t="shared" si="6"/>
        <v>0</v>
      </c>
      <c r="K125" s="43">
        <f t="shared" si="4"/>
        <v>0</v>
      </c>
      <c r="L125" s="69"/>
      <c r="M125" s="43">
        <f t="shared" si="5"/>
        <v>0</v>
      </c>
      <c r="N125" s="84" t="s">
        <v>6</v>
      </c>
      <c r="O125" s="144"/>
    </row>
    <row r="126" spans="1:15" ht="14.25" customHeight="1">
      <c r="A126" s="44"/>
      <c r="B126" s="45"/>
      <c r="C126" s="45" t="s">
        <v>18</v>
      </c>
      <c r="D126" s="48"/>
      <c r="E126" s="70"/>
      <c r="F126" s="168"/>
      <c r="G126" s="169"/>
      <c r="H126" s="47"/>
      <c r="I126" s="68"/>
      <c r="J126" s="69">
        <f t="shared" si="6"/>
        <v>0</v>
      </c>
      <c r="K126" s="43">
        <f t="shared" si="4"/>
        <v>0</v>
      </c>
      <c r="L126" s="69"/>
      <c r="M126" s="43">
        <f t="shared" si="5"/>
        <v>0</v>
      </c>
      <c r="N126" s="84" t="s">
        <v>6</v>
      </c>
      <c r="O126" s="144"/>
    </row>
    <row r="127" spans="1:15" ht="14.25" customHeight="1">
      <c r="A127" s="44"/>
      <c r="B127" s="45"/>
      <c r="C127" s="45" t="s">
        <v>19</v>
      </c>
      <c r="D127" s="49"/>
      <c r="E127" s="71"/>
      <c r="F127" s="168"/>
      <c r="G127" s="169"/>
      <c r="H127" s="47"/>
      <c r="I127" s="68"/>
      <c r="J127" s="69">
        <f t="shared" si="6"/>
        <v>0</v>
      </c>
      <c r="K127" s="43">
        <f t="shared" si="4"/>
        <v>0</v>
      </c>
      <c r="L127" s="69"/>
      <c r="M127" s="43">
        <f t="shared" si="5"/>
        <v>0</v>
      </c>
      <c r="N127" s="84" t="s">
        <v>6</v>
      </c>
      <c r="O127" s="144"/>
    </row>
    <row r="128" spans="1:15" ht="14.25" customHeight="1">
      <c r="A128" s="44"/>
      <c r="B128" s="45"/>
      <c r="C128" s="45" t="s">
        <v>20</v>
      </c>
      <c r="D128" s="49"/>
      <c r="E128" s="71"/>
      <c r="F128" s="168"/>
      <c r="G128" s="169"/>
      <c r="H128" s="47"/>
      <c r="I128" s="68"/>
      <c r="J128" s="69">
        <f t="shared" si="6"/>
        <v>0</v>
      </c>
      <c r="K128" s="43">
        <f t="shared" si="4"/>
        <v>0</v>
      </c>
      <c r="L128" s="69"/>
      <c r="M128" s="43">
        <f t="shared" si="5"/>
        <v>0</v>
      </c>
      <c r="N128" s="84" t="s">
        <v>6</v>
      </c>
      <c r="O128" s="144"/>
    </row>
    <row r="129" spans="1:15" ht="15" customHeight="1" thickBot="1">
      <c r="A129" s="50"/>
      <c r="B129" s="51"/>
      <c r="C129" s="51" t="s">
        <v>21</v>
      </c>
      <c r="D129" s="52"/>
      <c r="E129" s="72"/>
      <c r="F129" s="170"/>
      <c r="G129" s="171"/>
      <c r="H129" s="53"/>
      <c r="I129" s="73"/>
      <c r="J129" s="74">
        <f t="shared" si="6"/>
        <v>0</v>
      </c>
      <c r="K129" s="43">
        <f t="shared" si="4"/>
        <v>0</v>
      </c>
      <c r="L129" s="69"/>
      <c r="M129" s="43">
        <f t="shared" si="5"/>
        <v>0</v>
      </c>
      <c r="N129" s="84" t="s">
        <v>6</v>
      </c>
      <c r="O129" s="145"/>
    </row>
    <row r="130" spans="1:15" ht="13.5" customHeight="1">
      <c r="A130" s="38">
        <v>20</v>
      </c>
      <c r="B130" s="39"/>
      <c r="C130" s="40" t="s">
        <v>35</v>
      </c>
      <c r="D130" s="55"/>
      <c r="E130" s="64"/>
      <c r="F130" s="172"/>
      <c r="G130" s="173"/>
      <c r="H130" s="42"/>
      <c r="I130" s="65"/>
      <c r="J130" s="66">
        <f t="shared" si="6"/>
        <v>0</v>
      </c>
      <c r="K130" s="75">
        <f t="shared" si="4"/>
        <v>0</v>
      </c>
      <c r="L130" s="66"/>
      <c r="M130" s="75">
        <f>L130*$D$14</f>
        <v>0</v>
      </c>
      <c r="N130" s="130" t="s">
        <v>6</v>
      </c>
      <c r="O130" s="144"/>
    </row>
    <row r="131" spans="1:15" ht="14.25" customHeight="1">
      <c r="A131" s="44"/>
      <c r="B131" s="45"/>
      <c r="C131" s="45" t="s">
        <v>17</v>
      </c>
      <c r="D131" s="46"/>
      <c r="E131" s="67"/>
      <c r="F131" s="168"/>
      <c r="G131" s="169"/>
      <c r="H131" s="47"/>
      <c r="I131" s="68"/>
      <c r="J131" s="69">
        <f t="shared" si="6"/>
        <v>0</v>
      </c>
      <c r="K131" s="43">
        <f t="shared" si="4"/>
        <v>0</v>
      </c>
      <c r="L131" s="69"/>
      <c r="M131" s="43">
        <f t="shared" si="5"/>
        <v>0</v>
      </c>
      <c r="N131" s="84" t="s">
        <v>6</v>
      </c>
      <c r="O131" s="144"/>
    </row>
    <row r="132" spans="1:15" ht="14.25" customHeight="1">
      <c r="A132" s="44"/>
      <c r="B132" s="45"/>
      <c r="C132" s="45" t="s">
        <v>18</v>
      </c>
      <c r="D132" s="48"/>
      <c r="E132" s="70"/>
      <c r="F132" s="168"/>
      <c r="G132" s="169"/>
      <c r="H132" s="47"/>
      <c r="I132" s="68"/>
      <c r="J132" s="69">
        <f t="shared" si="6"/>
        <v>0</v>
      </c>
      <c r="K132" s="43">
        <f t="shared" si="4"/>
        <v>0</v>
      </c>
      <c r="L132" s="69"/>
      <c r="M132" s="43">
        <f t="shared" si="5"/>
        <v>0</v>
      </c>
      <c r="N132" s="84" t="s">
        <v>6</v>
      </c>
      <c r="O132" s="144"/>
    </row>
    <row r="133" spans="1:15" ht="14.25" customHeight="1">
      <c r="A133" s="44"/>
      <c r="B133" s="45"/>
      <c r="C133" s="45" t="s">
        <v>19</v>
      </c>
      <c r="D133" s="49"/>
      <c r="E133" s="71"/>
      <c r="F133" s="168"/>
      <c r="G133" s="169"/>
      <c r="H133" s="47"/>
      <c r="I133" s="68"/>
      <c r="J133" s="69">
        <f t="shared" si="6"/>
        <v>0</v>
      </c>
      <c r="K133" s="43">
        <f t="shared" si="4"/>
        <v>0</v>
      </c>
      <c r="L133" s="69"/>
      <c r="M133" s="43">
        <f t="shared" si="5"/>
        <v>0</v>
      </c>
      <c r="N133" s="84" t="s">
        <v>6</v>
      </c>
      <c r="O133" s="144"/>
    </row>
    <row r="134" spans="1:15" ht="14.25" customHeight="1">
      <c r="A134" s="44"/>
      <c r="B134" s="45"/>
      <c r="C134" s="45" t="s">
        <v>20</v>
      </c>
      <c r="D134" s="49"/>
      <c r="E134" s="71"/>
      <c r="F134" s="168"/>
      <c r="G134" s="169"/>
      <c r="H134" s="47"/>
      <c r="I134" s="68"/>
      <c r="J134" s="69">
        <f t="shared" si="6"/>
        <v>0</v>
      </c>
      <c r="K134" s="43">
        <f t="shared" si="4"/>
        <v>0</v>
      </c>
      <c r="L134" s="69"/>
      <c r="M134" s="43">
        <f t="shared" si="5"/>
        <v>0</v>
      </c>
      <c r="N134" s="84" t="s">
        <v>6</v>
      </c>
      <c r="O134" s="144"/>
    </row>
    <row r="135" spans="1:15" ht="15" customHeight="1" thickBot="1">
      <c r="A135" s="50"/>
      <c r="B135" s="51"/>
      <c r="C135" s="51" t="s">
        <v>21</v>
      </c>
      <c r="D135" s="52"/>
      <c r="E135" s="72"/>
      <c r="F135" s="170"/>
      <c r="G135" s="171"/>
      <c r="H135" s="53"/>
      <c r="I135" s="73"/>
      <c r="J135" s="74">
        <f t="shared" si="6"/>
        <v>0</v>
      </c>
      <c r="K135" s="54">
        <f t="shared" si="4"/>
        <v>0</v>
      </c>
      <c r="L135" s="74"/>
      <c r="M135" s="54">
        <f t="shared" si="5"/>
        <v>0</v>
      </c>
      <c r="N135" s="84" t="s">
        <v>6</v>
      </c>
      <c r="O135" s="145"/>
    </row>
    <row r="136" spans="1:15" ht="13.5" customHeight="1">
      <c r="A136" s="38">
        <v>21</v>
      </c>
      <c r="B136" s="39"/>
      <c r="C136" s="40" t="s">
        <v>35</v>
      </c>
      <c r="D136" s="55"/>
      <c r="E136" s="64"/>
      <c r="F136" s="172"/>
      <c r="G136" s="173"/>
      <c r="H136" s="42"/>
      <c r="I136" s="65"/>
      <c r="J136" s="66">
        <f t="shared" si="6"/>
        <v>0</v>
      </c>
      <c r="K136" s="75">
        <f t="shared" si="4"/>
        <v>0</v>
      </c>
      <c r="L136" s="66"/>
      <c r="M136" s="75">
        <f t="shared" si="5"/>
        <v>0</v>
      </c>
      <c r="N136" s="130" t="s">
        <v>6</v>
      </c>
      <c r="O136" s="144"/>
    </row>
    <row r="137" spans="1:15" ht="14.25" customHeight="1">
      <c r="A137" s="44"/>
      <c r="B137" s="45"/>
      <c r="C137" s="45" t="s">
        <v>17</v>
      </c>
      <c r="D137" s="46"/>
      <c r="E137" s="67"/>
      <c r="F137" s="168"/>
      <c r="G137" s="169"/>
      <c r="H137" s="47"/>
      <c r="I137" s="68"/>
      <c r="J137" s="69">
        <f t="shared" si="6"/>
        <v>0</v>
      </c>
      <c r="K137" s="43">
        <f t="shared" si="4"/>
        <v>0</v>
      </c>
      <c r="L137" s="69"/>
      <c r="M137" s="43">
        <f t="shared" si="5"/>
        <v>0</v>
      </c>
      <c r="N137" s="84" t="s">
        <v>6</v>
      </c>
      <c r="O137" s="144"/>
    </row>
    <row r="138" spans="1:15" ht="14.25" customHeight="1">
      <c r="A138" s="44"/>
      <c r="B138" s="45"/>
      <c r="C138" s="45" t="s">
        <v>18</v>
      </c>
      <c r="D138" s="48"/>
      <c r="E138" s="70"/>
      <c r="F138" s="168"/>
      <c r="G138" s="169"/>
      <c r="H138" s="47"/>
      <c r="I138" s="68"/>
      <c r="J138" s="69">
        <f t="shared" si="6"/>
        <v>0</v>
      </c>
      <c r="K138" s="43">
        <f t="shared" si="4"/>
        <v>0</v>
      </c>
      <c r="L138" s="69"/>
      <c r="M138" s="43">
        <f t="shared" si="5"/>
        <v>0</v>
      </c>
      <c r="N138" s="84" t="s">
        <v>6</v>
      </c>
      <c r="O138" s="144"/>
    </row>
    <row r="139" spans="1:15" ht="14.25" customHeight="1">
      <c r="A139" s="44"/>
      <c r="B139" s="45"/>
      <c r="C139" s="45" t="s">
        <v>19</v>
      </c>
      <c r="D139" s="49"/>
      <c r="E139" s="71"/>
      <c r="F139" s="168"/>
      <c r="G139" s="169"/>
      <c r="H139" s="47"/>
      <c r="I139" s="68"/>
      <c r="J139" s="69">
        <f t="shared" si="6"/>
        <v>0</v>
      </c>
      <c r="K139" s="43">
        <f t="shared" si="4"/>
        <v>0</v>
      </c>
      <c r="L139" s="69"/>
      <c r="M139" s="43">
        <f t="shared" si="5"/>
        <v>0</v>
      </c>
      <c r="N139" s="84" t="s">
        <v>6</v>
      </c>
      <c r="O139" s="144"/>
    </row>
    <row r="140" spans="1:15" ht="14.25" customHeight="1">
      <c r="A140" s="44"/>
      <c r="B140" s="45"/>
      <c r="C140" s="45" t="s">
        <v>20</v>
      </c>
      <c r="D140" s="49"/>
      <c r="E140" s="71"/>
      <c r="F140" s="168"/>
      <c r="G140" s="169"/>
      <c r="H140" s="47"/>
      <c r="I140" s="68"/>
      <c r="J140" s="69">
        <f t="shared" si="6"/>
        <v>0</v>
      </c>
      <c r="K140" s="43">
        <f t="shared" si="4"/>
        <v>0</v>
      </c>
      <c r="L140" s="69"/>
      <c r="M140" s="43">
        <f t="shared" si="5"/>
        <v>0</v>
      </c>
      <c r="N140" s="84" t="s">
        <v>6</v>
      </c>
      <c r="O140" s="144"/>
    </row>
    <row r="141" spans="1:15" ht="15" customHeight="1" thickBot="1">
      <c r="A141" s="50"/>
      <c r="B141" s="51"/>
      <c r="C141" s="51" t="s">
        <v>21</v>
      </c>
      <c r="D141" s="52"/>
      <c r="E141" s="72"/>
      <c r="F141" s="170"/>
      <c r="G141" s="171"/>
      <c r="H141" s="53"/>
      <c r="I141" s="73"/>
      <c r="J141" s="74">
        <f t="shared" si="6"/>
        <v>0</v>
      </c>
      <c r="K141" s="54">
        <f t="shared" si="4"/>
        <v>0</v>
      </c>
      <c r="L141" s="74"/>
      <c r="M141" s="54">
        <f t="shared" si="5"/>
        <v>0</v>
      </c>
      <c r="N141" s="84" t="s">
        <v>6</v>
      </c>
      <c r="O141" s="145"/>
    </row>
    <row r="142" spans="1:15" ht="13.5" customHeight="1">
      <c r="A142" s="38">
        <v>22</v>
      </c>
      <c r="B142" s="39"/>
      <c r="C142" s="40" t="s">
        <v>35</v>
      </c>
      <c r="D142" s="55"/>
      <c r="E142" s="64"/>
      <c r="F142" s="172"/>
      <c r="G142" s="173"/>
      <c r="H142" s="42"/>
      <c r="I142" s="65"/>
      <c r="J142" s="66">
        <f t="shared" si="6"/>
        <v>0</v>
      </c>
      <c r="K142" s="75">
        <f t="shared" si="4"/>
        <v>0</v>
      </c>
      <c r="L142" s="66"/>
      <c r="M142" s="75">
        <f t="shared" si="5"/>
        <v>0</v>
      </c>
      <c r="N142" s="130" t="s">
        <v>6</v>
      </c>
      <c r="O142" s="144"/>
    </row>
    <row r="143" spans="1:15" ht="14.25" customHeight="1">
      <c r="A143" s="44"/>
      <c r="B143" s="45"/>
      <c r="C143" s="45" t="s">
        <v>17</v>
      </c>
      <c r="D143" s="46"/>
      <c r="E143" s="67"/>
      <c r="F143" s="168"/>
      <c r="G143" s="169"/>
      <c r="H143" s="47"/>
      <c r="I143" s="68"/>
      <c r="J143" s="69">
        <f t="shared" si="6"/>
        <v>0</v>
      </c>
      <c r="K143" s="43">
        <f t="shared" si="4"/>
        <v>0</v>
      </c>
      <c r="L143" s="69"/>
      <c r="M143" s="43">
        <f t="shared" si="5"/>
        <v>0</v>
      </c>
      <c r="N143" s="84" t="s">
        <v>6</v>
      </c>
      <c r="O143" s="144"/>
    </row>
    <row r="144" spans="1:15" ht="14.25" customHeight="1">
      <c r="A144" s="44"/>
      <c r="B144" s="45"/>
      <c r="C144" s="45" t="s">
        <v>18</v>
      </c>
      <c r="D144" s="48"/>
      <c r="E144" s="70"/>
      <c r="F144" s="168"/>
      <c r="G144" s="169"/>
      <c r="H144" s="47"/>
      <c r="I144" s="68"/>
      <c r="J144" s="69">
        <f t="shared" si="6"/>
        <v>0</v>
      </c>
      <c r="K144" s="43">
        <f t="shared" si="4"/>
        <v>0</v>
      </c>
      <c r="L144" s="69"/>
      <c r="M144" s="43">
        <f t="shared" si="5"/>
        <v>0</v>
      </c>
      <c r="N144" s="84" t="s">
        <v>6</v>
      </c>
      <c r="O144" s="144"/>
    </row>
    <row r="145" spans="1:15" ht="14.25" customHeight="1">
      <c r="A145" s="44"/>
      <c r="B145" s="45"/>
      <c r="C145" s="45" t="s">
        <v>19</v>
      </c>
      <c r="D145" s="49"/>
      <c r="E145" s="71"/>
      <c r="F145" s="168"/>
      <c r="G145" s="169"/>
      <c r="H145" s="47"/>
      <c r="I145" s="68"/>
      <c r="J145" s="69">
        <f t="shared" si="6"/>
        <v>0</v>
      </c>
      <c r="K145" s="43">
        <f aca="true" t="shared" si="7" ref="K145:K195">J145*$D$14</f>
        <v>0</v>
      </c>
      <c r="L145" s="69"/>
      <c r="M145" s="43">
        <f aca="true" t="shared" si="8" ref="M145:M195">L145*$D$14</f>
        <v>0</v>
      </c>
      <c r="N145" s="84" t="s">
        <v>6</v>
      </c>
      <c r="O145" s="144"/>
    </row>
    <row r="146" spans="1:15" ht="14.25" customHeight="1">
      <c r="A146" s="44"/>
      <c r="B146" s="45"/>
      <c r="C146" s="45" t="s">
        <v>20</v>
      </c>
      <c r="D146" s="49"/>
      <c r="E146" s="71"/>
      <c r="F146" s="168"/>
      <c r="G146" s="169"/>
      <c r="H146" s="47"/>
      <c r="I146" s="68"/>
      <c r="J146" s="69">
        <f t="shared" si="6"/>
        <v>0</v>
      </c>
      <c r="K146" s="43">
        <f t="shared" si="7"/>
        <v>0</v>
      </c>
      <c r="L146" s="69"/>
      <c r="M146" s="43">
        <f t="shared" si="8"/>
        <v>0</v>
      </c>
      <c r="N146" s="84" t="s">
        <v>6</v>
      </c>
      <c r="O146" s="144"/>
    </row>
    <row r="147" spans="1:15" ht="15" customHeight="1" thickBot="1">
      <c r="A147" s="50"/>
      <c r="B147" s="51"/>
      <c r="C147" s="51" t="s">
        <v>21</v>
      </c>
      <c r="D147" s="52"/>
      <c r="E147" s="72"/>
      <c r="F147" s="170"/>
      <c r="G147" s="171"/>
      <c r="H147" s="53"/>
      <c r="I147" s="73"/>
      <c r="J147" s="69">
        <f t="shared" si="6"/>
        <v>0</v>
      </c>
      <c r="K147" s="54">
        <f t="shared" si="7"/>
        <v>0</v>
      </c>
      <c r="L147" s="74"/>
      <c r="M147" s="54">
        <f t="shared" si="8"/>
        <v>0</v>
      </c>
      <c r="N147" s="84" t="s">
        <v>6</v>
      </c>
      <c r="O147" s="145"/>
    </row>
    <row r="148" spans="1:15" ht="13.5" customHeight="1">
      <c r="A148" s="38">
        <v>23</v>
      </c>
      <c r="B148" s="39"/>
      <c r="C148" s="40" t="s">
        <v>35</v>
      </c>
      <c r="D148" s="55"/>
      <c r="E148" s="64"/>
      <c r="F148" s="172"/>
      <c r="G148" s="173"/>
      <c r="H148" s="42"/>
      <c r="I148" s="65"/>
      <c r="J148" s="66">
        <f t="shared" si="6"/>
        <v>0</v>
      </c>
      <c r="K148" s="75">
        <f t="shared" si="7"/>
        <v>0</v>
      </c>
      <c r="L148" s="66"/>
      <c r="M148" s="75">
        <f t="shared" si="8"/>
        <v>0</v>
      </c>
      <c r="N148" s="130" t="s">
        <v>6</v>
      </c>
      <c r="O148" s="144"/>
    </row>
    <row r="149" spans="1:15" ht="14.25" customHeight="1">
      <c r="A149" s="44"/>
      <c r="B149" s="45"/>
      <c r="C149" s="45" t="s">
        <v>17</v>
      </c>
      <c r="D149" s="46"/>
      <c r="E149" s="67"/>
      <c r="F149" s="168"/>
      <c r="G149" s="169"/>
      <c r="H149" s="47"/>
      <c r="I149" s="68"/>
      <c r="J149" s="69">
        <f t="shared" si="6"/>
        <v>0</v>
      </c>
      <c r="K149" s="43">
        <f t="shared" si="7"/>
        <v>0</v>
      </c>
      <c r="L149" s="69"/>
      <c r="M149" s="43">
        <f t="shared" si="8"/>
        <v>0</v>
      </c>
      <c r="N149" s="84" t="s">
        <v>6</v>
      </c>
      <c r="O149" s="144"/>
    </row>
    <row r="150" spans="1:15" ht="14.25" customHeight="1">
      <c r="A150" s="44"/>
      <c r="B150" s="45"/>
      <c r="C150" s="45" t="s">
        <v>18</v>
      </c>
      <c r="D150" s="48"/>
      <c r="E150" s="70"/>
      <c r="F150" s="168"/>
      <c r="G150" s="169"/>
      <c r="H150" s="47"/>
      <c r="I150" s="68"/>
      <c r="J150" s="69">
        <f aca="true" t="shared" si="9" ref="J150:J195">H150*I150</f>
        <v>0</v>
      </c>
      <c r="K150" s="43">
        <f t="shared" si="7"/>
        <v>0</v>
      </c>
      <c r="L150" s="69"/>
      <c r="M150" s="43">
        <f t="shared" si="8"/>
        <v>0</v>
      </c>
      <c r="N150" s="84" t="s">
        <v>6</v>
      </c>
      <c r="O150" s="144"/>
    </row>
    <row r="151" spans="1:15" ht="14.25" customHeight="1">
      <c r="A151" s="44"/>
      <c r="B151" s="45"/>
      <c r="C151" s="45" t="s">
        <v>19</v>
      </c>
      <c r="D151" s="49"/>
      <c r="E151" s="71"/>
      <c r="F151" s="168"/>
      <c r="G151" s="169"/>
      <c r="H151" s="47"/>
      <c r="I151" s="68"/>
      <c r="J151" s="69">
        <f t="shared" si="9"/>
        <v>0</v>
      </c>
      <c r="K151" s="43">
        <f t="shared" si="7"/>
        <v>0</v>
      </c>
      <c r="L151" s="69"/>
      <c r="M151" s="43">
        <f t="shared" si="8"/>
        <v>0</v>
      </c>
      <c r="N151" s="84" t="s">
        <v>6</v>
      </c>
      <c r="O151" s="144"/>
    </row>
    <row r="152" spans="1:15" ht="14.25" customHeight="1">
      <c r="A152" s="44"/>
      <c r="B152" s="45"/>
      <c r="C152" s="45" t="s">
        <v>20</v>
      </c>
      <c r="D152" s="49"/>
      <c r="E152" s="71"/>
      <c r="F152" s="168"/>
      <c r="G152" s="169"/>
      <c r="H152" s="47"/>
      <c r="I152" s="68"/>
      <c r="J152" s="69">
        <f t="shared" si="9"/>
        <v>0</v>
      </c>
      <c r="K152" s="43">
        <f t="shared" si="7"/>
        <v>0</v>
      </c>
      <c r="L152" s="69"/>
      <c r="M152" s="43">
        <f t="shared" si="8"/>
        <v>0</v>
      </c>
      <c r="N152" s="84" t="s">
        <v>6</v>
      </c>
      <c r="O152" s="144"/>
    </row>
    <row r="153" spans="1:15" ht="15" customHeight="1" thickBot="1">
      <c r="A153" s="50"/>
      <c r="B153" s="51"/>
      <c r="C153" s="51" t="s">
        <v>21</v>
      </c>
      <c r="D153" s="52"/>
      <c r="E153" s="72"/>
      <c r="F153" s="170"/>
      <c r="G153" s="171"/>
      <c r="H153" s="53"/>
      <c r="I153" s="73"/>
      <c r="J153" s="74">
        <f t="shared" si="9"/>
        <v>0</v>
      </c>
      <c r="K153" s="54">
        <f t="shared" si="7"/>
        <v>0</v>
      </c>
      <c r="L153" s="74"/>
      <c r="M153" s="54">
        <f t="shared" si="8"/>
        <v>0</v>
      </c>
      <c r="N153" s="84" t="s">
        <v>6</v>
      </c>
      <c r="O153" s="145"/>
    </row>
    <row r="154" spans="1:15" ht="13.5" customHeight="1">
      <c r="A154" s="38">
        <v>24</v>
      </c>
      <c r="B154" s="39"/>
      <c r="C154" s="40" t="s">
        <v>35</v>
      </c>
      <c r="D154" s="55"/>
      <c r="E154" s="64"/>
      <c r="F154" s="172"/>
      <c r="G154" s="173"/>
      <c r="H154" s="42"/>
      <c r="I154" s="65"/>
      <c r="J154" s="69">
        <f t="shared" si="9"/>
        <v>0</v>
      </c>
      <c r="K154" s="75">
        <f t="shared" si="7"/>
        <v>0</v>
      </c>
      <c r="L154" s="66"/>
      <c r="M154" s="75">
        <f t="shared" si="8"/>
        <v>0</v>
      </c>
      <c r="N154" s="130" t="s">
        <v>6</v>
      </c>
      <c r="O154" s="144"/>
    </row>
    <row r="155" spans="1:15" ht="14.25" customHeight="1">
      <c r="A155" s="44"/>
      <c r="B155" s="45"/>
      <c r="C155" s="45" t="s">
        <v>17</v>
      </c>
      <c r="D155" s="46"/>
      <c r="E155" s="67"/>
      <c r="F155" s="168"/>
      <c r="G155" s="169"/>
      <c r="H155" s="47"/>
      <c r="I155" s="68"/>
      <c r="J155" s="69">
        <f t="shared" si="9"/>
        <v>0</v>
      </c>
      <c r="K155" s="43">
        <f t="shared" si="7"/>
        <v>0</v>
      </c>
      <c r="L155" s="69"/>
      <c r="M155" s="43">
        <f t="shared" si="8"/>
        <v>0</v>
      </c>
      <c r="N155" s="84" t="s">
        <v>6</v>
      </c>
      <c r="O155" s="144"/>
    </row>
    <row r="156" spans="1:15" ht="14.25" customHeight="1">
      <c r="A156" s="44"/>
      <c r="B156" s="45"/>
      <c r="C156" s="45" t="s">
        <v>18</v>
      </c>
      <c r="D156" s="48"/>
      <c r="E156" s="70"/>
      <c r="F156" s="168"/>
      <c r="G156" s="169"/>
      <c r="H156" s="47"/>
      <c r="I156" s="68"/>
      <c r="J156" s="69">
        <f t="shared" si="9"/>
        <v>0</v>
      </c>
      <c r="K156" s="43">
        <f t="shared" si="7"/>
        <v>0</v>
      </c>
      <c r="L156" s="69"/>
      <c r="M156" s="43">
        <f t="shared" si="8"/>
        <v>0</v>
      </c>
      <c r="N156" s="84" t="s">
        <v>6</v>
      </c>
      <c r="O156" s="144"/>
    </row>
    <row r="157" spans="1:15" ht="14.25" customHeight="1">
      <c r="A157" s="44"/>
      <c r="B157" s="45"/>
      <c r="C157" s="45" t="s">
        <v>19</v>
      </c>
      <c r="D157" s="49"/>
      <c r="E157" s="71"/>
      <c r="F157" s="168"/>
      <c r="G157" s="169"/>
      <c r="H157" s="47"/>
      <c r="I157" s="68"/>
      <c r="J157" s="69">
        <f t="shared" si="9"/>
        <v>0</v>
      </c>
      <c r="K157" s="43">
        <f t="shared" si="7"/>
        <v>0</v>
      </c>
      <c r="L157" s="69"/>
      <c r="M157" s="43">
        <f t="shared" si="8"/>
        <v>0</v>
      </c>
      <c r="N157" s="84" t="s">
        <v>6</v>
      </c>
      <c r="O157" s="144"/>
    </row>
    <row r="158" spans="1:15" ht="14.25" customHeight="1">
      <c r="A158" s="44"/>
      <c r="B158" s="45"/>
      <c r="C158" s="45" t="s">
        <v>20</v>
      </c>
      <c r="D158" s="49"/>
      <c r="E158" s="71"/>
      <c r="F158" s="168"/>
      <c r="G158" s="169"/>
      <c r="H158" s="47"/>
      <c r="I158" s="68"/>
      <c r="J158" s="69">
        <f t="shared" si="9"/>
        <v>0</v>
      </c>
      <c r="K158" s="43">
        <f t="shared" si="7"/>
        <v>0</v>
      </c>
      <c r="L158" s="69"/>
      <c r="M158" s="43">
        <f t="shared" si="8"/>
        <v>0</v>
      </c>
      <c r="N158" s="84" t="s">
        <v>6</v>
      </c>
      <c r="O158" s="144"/>
    </row>
    <row r="159" spans="1:15" ht="15" customHeight="1" thickBot="1">
      <c r="A159" s="50"/>
      <c r="B159" s="51"/>
      <c r="C159" s="51" t="s">
        <v>21</v>
      </c>
      <c r="D159" s="52"/>
      <c r="E159" s="72"/>
      <c r="F159" s="170"/>
      <c r="G159" s="171"/>
      <c r="H159" s="53"/>
      <c r="I159" s="73"/>
      <c r="J159" s="74">
        <f t="shared" si="9"/>
        <v>0</v>
      </c>
      <c r="K159" s="54">
        <f t="shared" si="7"/>
        <v>0</v>
      </c>
      <c r="L159" s="74"/>
      <c r="M159" s="54">
        <f t="shared" si="8"/>
        <v>0</v>
      </c>
      <c r="N159" s="84" t="s">
        <v>6</v>
      </c>
      <c r="O159" s="145"/>
    </row>
    <row r="160" spans="1:15" ht="13.5" customHeight="1">
      <c r="A160" s="38">
        <v>25</v>
      </c>
      <c r="B160" s="39"/>
      <c r="C160" s="40" t="s">
        <v>35</v>
      </c>
      <c r="D160" s="55"/>
      <c r="E160" s="64"/>
      <c r="F160" s="172"/>
      <c r="G160" s="173"/>
      <c r="H160" s="42"/>
      <c r="I160" s="65"/>
      <c r="J160" s="66">
        <f t="shared" si="9"/>
        <v>0</v>
      </c>
      <c r="K160" s="75">
        <f t="shared" si="7"/>
        <v>0</v>
      </c>
      <c r="L160" s="66"/>
      <c r="M160" s="75">
        <f t="shared" si="8"/>
        <v>0</v>
      </c>
      <c r="N160" s="130" t="s">
        <v>6</v>
      </c>
      <c r="O160" s="144"/>
    </row>
    <row r="161" spans="1:15" ht="14.25" customHeight="1">
      <c r="A161" s="44"/>
      <c r="B161" s="45"/>
      <c r="C161" s="45" t="s">
        <v>17</v>
      </c>
      <c r="D161" s="46"/>
      <c r="E161" s="67"/>
      <c r="F161" s="168"/>
      <c r="G161" s="169"/>
      <c r="H161" s="47"/>
      <c r="I161" s="68"/>
      <c r="J161" s="69">
        <f t="shared" si="9"/>
        <v>0</v>
      </c>
      <c r="K161" s="43">
        <f t="shared" si="7"/>
        <v>0</v>
      </c>
      <c r="L161" s="69"/>
      <c r="M161" s="43">
        <f t="shared" si="8"/>
        <v>0</v>
      </c>
      <c r="N161" s="84" t="s">
        <v>6</v>
      </c>
      <c r="O161" s="144"/>
    </row>
    <row r="162" spans="1:15" ht="14.25" customHeight="1">
      <c r="A162" s="44"/>
      <c r="B162" s="45"/>
      <c r="C162" s="45" t="s">
        <v>18</v>
      </c>
      <c r="D162" s="48"/>
      <c r="E162" s="70"/>
      <c r="F162" s="168"/>
      <c r="G162" s="169"/>
      <c r="H162" s="47"/>
      <c r="I162" s="68"/>
      <c r="J162" s="69">
        <f t="shared" si="9"/>
        <v>0</v>
      </c>
      <c r="K162" s="43">
        <f t="shared" si="7"/>
        <v>0</v>
      </c>
      <c r="L162" s="69"/>
      <c r="M162" s="43">
        <f t="shared" si="8"/>
        <v>0</v>
      </c>
      <c r="N162" s="84" t="s">
        <v>6</v>
      </c>
      <c r="O162" s="144"/>
    </row>
    <row r="163" spans="1:15" ht="14.25" customHeight="1">
      <c r="A163" s="44"/>
      <c r="B163" s="45"/>
      <c r="C163" s="45" t="s">
        <v>19</v>
      </c>
      <c r="D163" s="49"/>
      <c r="E163" s="71"/>
      <c r="F163" s="168"/>
      <c r="G163" s="169"/>
      <c r="H163" s="47"/>
      <c r="I163" s="68"/>
      <c r="J163" s="69">
        <f t="shared" si="9"/>
        <v>0</v>
      </c>
      <c r="K163" s="43">
        <f t="shared" si="7"/>
        <v>0</v>
      </c>
      <c r="L163" s="69"/>
      <c r="M163" s="43">
        <f t="shared" si="8"/>
        <v>0</v>
      </c>
      <c r="N163" s="84" t="s">
        <v>6</v>
      </c>
      <c r="O163" s="144"/>
    </row>
    <row r="164" spans="1:15" ht="14.25" customHeight="1">
      <c r="A164" s="44"/>
      <c r="B164" s="45"/>
      <c r="C164" s="45" t="s">
        <v>20</v>
      </c>
      <c r="D164" s="49"/>
      <c r="E164" s="71"/>
      <c r="F164" s="168"/>
      <c r="G164" s="169"/>
      <c r="H164" s="47"/>
      <c r="I164" s="68"/>
      <c r="J164" s="69">
        <f t="shared" si="9"/>
        <v>0</v>
      </c>
      <c r="K164" s="43">
        <f t="shared" si="7"/>
        <v>0</v>
      </c>
      <c r="L164" s="69"/>
      <c r="M164" s="43">
        <f t="shared" si="8"/>
        <v>0</v>
      </c>
      <c r="N164" s="84" t="s">
        <v>6</v>
      </c>
      <c r="O164" s="144"/>
    </row>
    <row r="165" spans="1:15" ht="15" customHeight="1" thickBot="1">
      <c r="A165" s="50"/>
      <c r="B165" s="51"/>
      <c r="C165" s="51" t="s">
        <v>21</v>
      </c>
      <c r="D165" s="52"/>
      <c r="E165" s="72"/>
      <c r="F165" s="170"/>
      <c r="G165" s="171"/>
      <c r="H165" s="53"/>
      <c r="I165" s="73"/>
      <c r="J165" s="74">
        <f t="shared" si="9"/>
        <v>0</v>
      </c>
      <c r="K165" s="54">
        <f t="shared" si="7"/>
        <v>0</v>
      </c>
      <c r="L165" s="74"/>
      <c r="M165" s="54">
        <f t="shared" si="8"/>
        <v>0</v>
      </c>
      <c r="N165" s="84" t="s">
        <v>6</v>
      </c>
      <c r="O165" s="145"/>
    </row>
    <row r="166" spans="1:15" ht="13.5" customHeight="1">
      <c r="A166" s="38">
        <v>26</v>
      </c>
      <c r="B166" s="39"/>
      <c r="C166" s="40" t="s">
        <v>35</v>
      </c>
      <c r="D166" s="55"/>
      <c r="E166" s="64"/>
      <c r="F166" s="172"/>
      <c r="G166" s="173"/>
      <c r="H166" s="42"/>
      <c r="I166" s="65"/>
      <c r="J166" s="66">
        <f t="shared" si="9"/>
        <v>0</v>
      </c>
      <c r="K166" s="75">
        <f t="shared" si="7"/>
        <v>0</v>
      </c>
      <c r="L166" s="66"/>
      <c r="M166" s="75">
        <f t="shared" si="8"/>
        <v>0</v>
      </c>
      <c r="N166" s="130" t="s">
        <v>6</v>
      </c>
      <c r="O166" s="144"/>
    </row>
    <row r="167" spans="1:15" ht="14.25" customHeight="1">
      <c r="A167" s="44"/>
      <c r="B167" s="45"/>
      <c r="C167" s="45" t="s">
        <v>17</v>
      </c>
      <c r="D167" s="46"/>
      <c r="E167" s="67"/>
      <c r="F167" s="168"/>
      <c r="G167" s="169"/>
      <c r="H167" s="47"/>
      <c r="I167" s="68"/>
      <c r="J167" s="69">
        <f t="shared" si="9"/>
        <v>0</v>
      </c>
      <c r="K167" s="43">
        <f t="shared" si="7"/>
        <v>0</v>
      </c>
      <c r="L167" s="69"/>
      <c r="M167" s="43">
        <f t="shared" si="8"/>
        <v>0</v>
      </c>
      <c r="N167" s="84" t="s">
        <v>6</v>
      </c>
      <c r="O167" s="144"/>
    </row>
    <row r="168" spans="1:15" ht="14.25" customHeight="1">
      <c r="A168" s="44"/>
      <c r="B168" s="45"/>
      <c r="C168" s="45" t="s">
        <v>18</v>
      </c>
      <c r="D168" s="48"/>
      <c r="E168" s="70"/>
      <c r="F168" s="168"/>
      <c r="G168" s="169"/>
      <c r="H168" s="47"/>
      <c r="I168" s="68"/>
      <c r="J168" s="69">
        <f t="shared" si="9"/>
        <v>0</v>
      </c>
      <c r="K168" s="43">
        <f t="shared" si="7"/>
        <v>0</v>
      </c>
      <c r="L168" s="69"/>
      <c r="M168" s="43">
        <f t="shared" si="8"/>
        <v>0</v>
      </c>
      <c r="N168" s="84" t="s">
        <v>6</v>
      </c>
      <c r="O168" s="144"/>
    </row>
    <row r="169" spans="1:15" ht="14.25" customHeight="1">
      <c r="A169" s="44"/>
      <c r="B169" s="45"/>
      <c r="C169" s="45" t="s">
        <v>19</v>
      </c>
      <c r="D169" s="49"/>
      <c r="E169" s="71"/>
      <c r="F169" s="168"/>
      <c r="G169" s="169"/>
      <c r="H169" s="47"/>
      <c r="I169" s="68"/>
      <c r="J169" s="69">
        <f t="shared" si="9"/>
        <v>0</v>
      </c>
      <c r="K169" s="43">
        <f t="shared" si="7"/>
        <v>0</v>
      </c>
      <c r="L169" s="69"/>
      <c r="M169" s="43">
        <f t="shared" si="8"/>
        <v>0</v>
      </c>
      <c r="N169" s="84" t="s">
        <v>6</v>
      </c>
      <c r="O169" s="144"/>
    </row>
    <row r="170" spans="1:15" ht="14.25" customHeight="1">
      <c r="A170" s="44"/>
      <c r="B170" s="45"/>
      <c r="C170" s="45" t="s">
        <v>20</v>
      </c>
      <c r="D170" s="49"/>
      <c r="E170" s="71"/>
      <c r="F170" s="168"/>
      <c r="G170" s="169"/>
      <c r="H170" s="47"/>
      <c r="I170" s="68"/>
      <c r="J170" s="69">
        <f t="shared" si="9"/>
        <v>0</v>
      </c>
      <c r="K170" s="43">
        <f t="shared" si="7"/>
        <v>0</v>
      </c>
      <c r="L170" s="69"/>
      <c r="M170" s="43">
        <f t="shared" si="8"/>
        <v>0</v>
      </c>
      <c r="N170" s="84" t="s">
        <v>6</v>
      </c>
      <c r="O170" s="144"/>
    </row>
    <row r="171" spans="1:15" ht="15" customHeight="1" thickBot="1">
      <c r="A171" s="50"/>
      <c r="B171" s="51"/>
      <c r="C171" s="51" t="s">
        <v>21</v>
      </c>
      <c r="D171" s="52"/>
      <c r="E171" s="72"/>
      <c r="F171" s="170"/>
      <c r="G171" s="171"/>
      <c r="H171" s="53"/>
      <c r="I171" s="73"/>
      <c r="J171" s="74">
        <f t="shared" si="9"/>
        <v>0</v>
      </c>
      <c r="K171" s="54">
        <f t="shared" si="7"/>
        <v>0</v>
      </c>
      <c r="L171" s="74"/>
      <c r="M171" s="54">
        <f t="shared" si="8"/>
        <v>0</v>
      </c>
      <c r="N171" s="84" t="s">
        <v>6</v>
      </c>
      <c r="O171" s="145"/>
    </row>
    <row r="172" spans="1:15" ht="13.5" customHeight="1">
      <c r="A172" s="38">
        <v>27</v>
      </c>
      <c r="B172" s="39"/>
      <c r="C172" s="40" t="s">
        <v>35</v>
      </c>
      <c r="D172" s="55"/>
      <c r="E172" s="64"/>
      <c r="F172" s="172"/>
      <c r="G172" s="173"/>
      <c r="H172" s="42"/>
      <c r="I172" s="65"/>
      <c r="J172" s="66">
        <f t="shared" si="9"/>
        <v>0</v>
      </c>
      <c r="K172" s="75">
        <f t="shared" si="7"/>
        <v>0</v>
      </c>
      <c r="L172" s="66"/>
      <c r="M172" s="75">
        <f t="shared" si="8"/>
        <v>0</v>
      </c>
      <c r="N172" s="130" t="s">
        <v>6</v>
      </c>
      <c r="O172" s="144"/>
    </row>
    <row r="173" spans="1:15" ht="14.25" customHeight="1">
      <c r="A173" s="44"/>
      <c r="B173" s="45"/>
      <c r="C173" s="45" t="s">
        <v>17</v>
      </c>
      <c r="D173" s="46"/>
      <c r="E173" s="67"/>
      <c r="F173" s="168"/>
      <c r="G173" s="169"/>
      <c r="H173" s="47"/>
      <c r="I173" s="68"/>
      <c r="J173" s="69">
        <f t="shared" si="9"/>
        <v>0</v>
      </c>
      <c r="K173" s="43">
        <f t="shared" si="7"/>
        <v>0</v>
      </c>
      <c r="L173" s="69"/>
      <c r="M173" s="43">
        <f t="shared" si="8"/>
        <v>0</v>
      </c>
      <c r="N173" s="84" t="s">
        <v>6</v>
      </c>
      <c r="O173" s="144"/>
    </row>
    <row r="174" spans="1:15" ht="14.25" customHeight="1">
      <c r="A174" s="44"/>
      <c r="B174" s="45"/>
      <c r="C174" s="45" t="s">
        <v>18</v>
      </c>
      <c r="D174" s="48"/>
      <c r="E174" s="70"/>
      <c r="F174" s="168"/>
      <c r="G174" s="169"/>
      <c r="H174" s="47"/>
      <c r="I174" s="68"/>
      <c r="J174" s="69">
        <f t="shared" si="9"/>
        <v>0</v>
      </c>
      <c r="K174" s="43">
        <f t="shared" si="7"/>
        <v>0</v>
      </c>
      <c r="L174" s="69"/>
      <c r="M174" s="43">
        <f t="shared" si="8"/>
        <v>0</v>
      </c>
      <c r="N174" s="84" t="s">
        <v>6</v>
      </c>
      <c r="O174" s="144"/>
    </row>
    <row r="175" spans="1:15" ht="14.25" customHeight="1">
      <c r="A175" s="44"/>
      <c r="B175" s="45"/>
      <c r="C175" s="45" t="s">
        <v>19</v>
      </c>
      <c r="D175" s="49"/>
      <c r="E175" s="71"/>
      <c r="F175" s="168"/>
      <c r="G175" s="169"/>
      <c r="H175" s="47"/>
      <c r="I175" s="68"/>
      <c r="J175" s="69">
        <f t="shared" si="9"/>
        <v>0</v>
      </c>
      <c r="K175" s="43">
        <f t="shared" si="7"/>
        <v>0</v>
      </c>
      <c r="L175" s="69"/>
      <c r="M175" s="43">
        <f t="shared" si="8"/>
        <v>0</v>
      </c>
      <c r="N175" s="84" t="s">
        <v>6</v>
      </c>
      <c r="O175" s="144"/>
    </row>
    <row r="176" spans="1:15" ht="14.25" customHeight="1">
      <c r="A176" s="44"/>
      <c r="B176" s="45"/>
      <c r="C176" s="45" t="s">
        <v>20</v>
      </c>
      <c r="D176" s="49"/>
      <c r="E176" s="71"/>
      <c r="F176" s="168"/>
      <c r="G176" s="169"/>
      <c r="H176" s="47"/>
      <c r="I176" s="68"/>
      <c r="J176" s="69">
        <f t="shared" si="9"/>
        <v>0</v>
      </c>
      <c r="K176" s="43">
        <f t="shared" si="7"/>
        <v>0</v>
      </c>
      <c r="L176" s="69"/>
      <c r="M176" s="43">
        <f t="shared" si="8"/>
        <v>0</v>
      </c>
      <c r="N176" s="84" t="s">
        <v>6</v>
      </c>
      <c r="O176" s="144"/>
    </row>
    <row r="177" spans="1:15" ht="15" customHeight="1" thickBot="1">
      <c r="A177" s="50"/>
      <c r="B177" s="51"/>
      <c r="C177" s="51" t="s">
        <v>21</v>
      </c>
      <c r="D177" s="52"/>
      <c r="E177" s="72"/>
      <c r="F177" s="170"/>
      <c r="G177" s="171"/>
      <c r="H177" s="53"/>
      <c r="I177" s="73"/>
      <c r="J177" s="74">
        <f t="shared" si="9"/>
        <v>0</v>
      </c>
      <c r="K177" s="54">
        <f t="shared" si="7"/>
        <v>0</v>
      </c>
      <c r="L177" s="74"/>
      <c r="M177" s="54">
        <f t="shared" si="8"/>
        <v>0</v>
      </c>
      <c r="N177" s="84" t="s">
        <v>6</v>
      </c>
      <c r="O177" s="145"/>
    </row>
    <row r="178" spans="1:15" ht="13.5" customHeight="1">
      <c r="A178" s="38">
        <v>28</v>
      </c>
      <c r="B178" s="39"/>
      <c r="C178" s="40" t="s">
        <v>35</v>
      </c>
      <c r="D178" s="55"/>
      <c r="E178" s="64"/>
      <c r="F178" s="172"/>
      <c r="G178" s="173"/>
      <c r="H178" s="42"/>
      <c r="I178" s="65"/>
      <c r="J178" s="66">
        <f t="shared" si="9"/>
        <v>0</v>
      </c>
      <c r="K178" s="75">
        <f t="shared" si="7"/>
        <v>0</v>
      </c>
      <c r="L178" s="66"/>
      <c r="M178" s="75">
        <f t="shared" si="8"/>
        <v>0</v>
      </c>
      <c r="N178" s="130" t="s">
        <v>6</v>
      </c>
      <c r="O178" s="144"/>
    </row>
    <row r="179" spans="1:15" ht="14.25" customHeight="1">
      <c r="A179" s="44"/>
      <c r="B179" s="45"/>
      <c r="C179" s="45" t="s">
        <v>17</v>
      </c>
      <c r="D179" s="46"/>
      <c r="E179" s="67"/>
      <c r="F179" s="168"/>
      <c r="G179" s="169"/>
      <c r="H179" s="47"/>
      <c r="I179" s="68"/>
      <c r="J179" s="69">
        <f t="shared" si="9"/>
        <v>0</v>
      </c>
      <c r="K179" s="43">
        <f t="shared" si="7"/>
        <v>0</v>
      </c>
      <c r="L179" s="69"/>
      <c r="M179" s="43">
        <f t="shared" si="8"/>
        <v>0</v>
      </c>
      <c r="N179" s="84" t="s">
        <v>6</v>
      </c>
      <c r="O179" s="144"/>
    </row>
    <row r="180" spans="1:15" ht="14.25" customHeight="1">
      <c r="A180" s="44"/>
      <c r="B180" s="45"/>
      <c r="C180" s="45" t="s">
        <v>18</v>
      </c>
      <c r="D180" s="48"/>
      <c r="E180" s="70"/>
      <c r="F180" s="168"/>
      <c r="G180" s="169"/>
      <c r="H180" s="47"/>
      <c r="I180" s="68"/>
      <c r="J180" s="69">
        <f t="shared" si="9"/>
        <v>0</v>
      </c>
      <c r="K180" s="43">
        <f t="shared" si="7"/>
        <v>0</v>
      </c>
      <c r="L180" s="69"/>
      <c r="M180" s="43">
        <f t="shared" si="8"/>
        <v>0</v>
      </c>
      <c r="N180" s="84" t="s">
        <v>6</v>
      </c>
      <c r="O180" s="144"/>
    </row>
    <row r="181" spans="1:15" ht="14.25" customHeight="1">
      <c r="A181" s="44"/>
      <c r="B181" s="45"/>
      <c r="C181" s="45" t="s">
        <v>19</v>
      </c>
      <c r="D181" s="49"/>
      <c r="E181" s="71"/>
      <c r="F181" s="168"/>
      <c r="G181" s="169"/>
      <c r="H181" s="47"/>
      <c r="I181" s="68"/>
      <c r="J181" s="69">
        <f t="shared" si="9"/>
        <v>0</v>
      </c>
      <c r="K181" s="43">
        <f t="shared" si="7"/>
        <v>0</v>
      </c>
      <c r="L181" s="69"/>
      <c r="M181" s="43">
        <f t="shared" si="8"/>
        <v>0</v>
      </c>
      <c r="N181" s="84" t="s">
        <v>6</v>
      </c>
      <c r="O181" s="144"/>
    </row>
    <row r="182" spans="1:15" ht="14.25" customHeight="1">
      <c r="A182" s="44"/>
      <c r="B182" s="45"/>
      <c r="C182" s="45" t="s">
        <v>20</v>
      </c>
      <c r="D182" s="49"/>
      <c r="E182" s="71"/>
      <c r="F182" s="168"/>
      <c r="G182" s="169"/>
      <c r="H182" s="47"/>
      <c r="I182" s="68"/>
      <c r="J182" s="69">
        <f t="shared" si="9"/>
        <v>0</v>
      </c>
      <c r="K182" s="43">
        <f t="shared" si="7"/>
        <v>0</v>
      </c>
      <c r="L182" s="69"/>
      <c r="M182" s="43">
        <f t="shared" si="8"/>
        <v>0</v>
      </c>
      <c r="N182" s="84" t="s">
        <v>6</v>
      </c>
      <c r="O182" s="144"/>
    </row>
    <row r="183" spans="1:15" ht="15" customHeight="1" thickBot="1">
      <c r="A183" s="50"/>
      <c r="B183" s="51"/>
      <c r="C183" s="51" t="s">
        <v>21</v>
      </c>
      <c r="D183" s="52"/>
      <c r="E183" s="72"/>
      <c r="F183" s="170"/>
      <c r="G183" s="171"/>
      <c r="H183" s="53"/>
      <c r="I183" s="73"/>
      <c r="J183" s="74">
        <f t="shared" si="9"/>
        <v>0</v>
      </c>
      <c r="K183" s="54">
        <f t="shared" si="7"/>
        <v>0</v>
      </c>
      <c r="L183" s="74"/>
      <c r="M183" s="54">
        <f t="shared" si="8"/>
        <v>0</v>
      </c>
      <c r="N183" s="84" t="s">
        <v>6</v>
      </c>
      <c r="O183" s="145"/>
    </row>
    <row r="184" spans="1:15" ht="13.5" customHeight="1">
      <c r="A184" s="38">
        <v>29</v>
      </c>
      <c r="B184" s="39"/>
      <c r="C184" s="40" t="s">
        <v>35</v>
      </c>
      <c r="D184" s="55"/>
      <c r="E184" s="64"/>
      <c r="F184" s="172"/>
      <c r="G184" s="173"/>
      <c r="H184" s="42"/>
      <c r="I184" s="65"/>
      <c r="J184" s="66">
        <f t="shared" si="9"/>
        <v>0</v>
      </c>
      <c r="K184" s="75">
        <f t="shared" si="7"/>
        <v>0</v>
      </c>
      <c r="L184" s="66"/>
      <c r="M184" s="75">
        <f t="shared" si="8"/>
        <v>0</v>
      </c>
      <c r="N184" s="130" t="s">
        <v>6</v>
      </c>
      <c r="O184" s="144"/>
    </row>
    <row r="185" spans="1:15" ht="14.25" customHeight="1">
      <c r="A185" s="44"/>
      <c r="B185" s="45"/>
      <c r="C185" s="45" t="s">
        <v>17</v>
      </c>
      <c r="D185" s="46"/>
      <c r="E185" s="67"/>
      <c r="F185" s="168"/>
      <c r="G185" s="169"/>
      <c r="H185" s="47"/>
      <c r="I185" s="68"/>
      <c r="J185" s="69">
        <f t="shared" si="9"/>
        <v>0</v>
      </c>
      <c r="K185" s="43">
        <f t="shared" si="7"/>
        <v>0</v>
      </c>
      <c r="L185" s="69"/>
      <c r="M185" s="43">
        <f t="shared" si="8"/>
        <v>0</v>
      </c>
      <c r="N185" s="84" t="s">
        <v>6</v>
      </c>
      <c r="O185" s="144"/>
    </row>
    <row r="186" spans="1:15" ht="14.25" customHeight="1">
      <c r="A186" s="44"/>
      <c r="B186" s="45"/>
      <c r="C186" s="45" t="s">
        <v>18</v>
      </c>
      <c r="D186" s="48"/>
      <c r="E186" s="70"/>
      <c r="F186" s="168"/>
      <c r="G186" s="169"/>
      <c r="H186" s="47"/>
      <c r="I186" s="68"/>
      <c r="J186" s="69">
        <f t="shared" si="9"/>
        <v>0</v>
      </c>
      <c r="K186" s="43">
        <f t="shared" si="7"/>
        <v>0</v>
      </c>
      <c r="L186" s="69"/>
      <c r="M186" s="43">
        <f t="shared" si="8"/>
        <v>0</v>
      </c>
      <c r="N186" s="84" t="s">
        <v>6</v>
      </c>
      <c r="O186" s="144"/>
    </row>
    <row r="187" spans="1:15" ht="14.25" customHeight="1">
      <c r="A187" s="44"/>
      <c r="B187" s="45"/>
      <c r="C187" s="45" t="s">
        <v>19</v>
      </c>
      <c r="D187" s="49"/>
      <c r="E187" s="71"/>
      <c r="F187" s="168"/>
      <c r="G187" s="169"/>
      <c r="H187" s="47"/>
      <c r="I187" s="68"/>
      <c r="J187" s="69">
        <f t="shared" si="9"/>
        <v>0</v>
      </c>
      <c r="K187" s="43">
        <f t="shared" si="7"/>
        <v>0</v>
      </c>
      <c r="L187" s="69"/>
      <c r="M187" s="43">
        <f t="shared" si="8"/>
        <v>0</v>
      </c>
      <c r="N187" s="84" t="s">
        <v>6</v>
      </c>
      <c r="O187" s="144"/>
    </row>
    <row r="188" spans="1:15" ht="14.25" customHeight="1">
      <c r="A188" s="44"/>
      <c r="B188" s="45"/>
      <c r="C188" s="45" t="s">
        <v>20</v>
      </c>
      <c r="D188" s="49"/>
      <c r="E188" s="71"/>
      <c r="F188" s="168"/>
      <c r="G188" s="169"/>
      <c r="H188" s="47"/>
      <c r="I188" s="68"/>
      <c r="J188" s="69">
        <f t="shared" si="9"/>
        <v>0</v>
      </c>
      <c r="K188" s="43">
        <f t="shared" si="7"/>
        <v>0</v>
      </c>
      <c r="L188" s="69"/>
      <c r="M188" s="43">
        <f t="shared" si="8"/>
        <v>0</v>
      </c>
      <c r="N188" s="84" t="s">
        <v>6</v>
      </c>
      <c r="O188" s="144"/>
    </row>
    <row r="189" spans="1:15" ht="15" customHeight="1" thickBot="1">
      <c r="A189" s="50"/>
      <c r="B189" s="51"/>
      <c r="C189" s="51" t="s">
        <v>21</v>
      </c>
      <c r="D189" s="52"/>
      <c r="E189" s="72"/>
      <c r="F189" s="170"/>
      <c r="G189" s="171"/>
      <c r="H189" s="53"/>
      <c r="I189" s="73"/>
      <c r="J189" s="74">
        <f t="shared" si="9"/>
        <v>0</v>
      </c>
      <c r="K189" s="54">
        <f t="shared" si="7"/>
        <v>0</v>
      </c>
      <c r="L189" s="74"/>
      <c r="M189" s="54">
        <f t="shared" si="8"/>
        <v>0</v>
      </c>
      <c r="N189" s="84" t="s">
        <v>6</v>
      </c>
      <c r="O189" s="145"/>
    </row>
    <row r="190" spans="1:15" ht="13.5" customHeight="1">
      <c r="A190" s="38">
        <v>30</v>
      </c>
      <c r="B190" s="39"/>
      <c r="C190" s="40" t="s">
        <v>35</v>
      </c>
      <c r="D190" s="55"/>
      <c r="E190" s="64"/>
      <c r="F190" s="172"/>
      <c r="G190" s="173"/>
      <c r="H190" s="42"/>
      <c r="I190" s="65"/>
      <c r="J190" s="66">
        <f t="shared" si="9"/>
        <v>0</v>
      </c>
      <c r="K190" s="75">
        <f t="shared" si="7"/>
        <v>0</v>
      </c>
      <c r="L190" s="66"/>
      <c r="M190" s="75">
        <f t="shared" si="8"/>
        <v>0</v>
      </c>
      <c r="N190" s="130" t="s">
        <v>6</v>
      </c>
      <c r="O190" s="144"/>
    </row>
    <row r="191" spans="1:15" ht="14.25" customHeight="1">
      <c r="A191" s="44"/>
      <c r="B191" s="45"/>
      <c r="C191" s="45" t="s">
        <v>17</v>
      </c>
      <c r="D191" s="46"/>
      <c r="E191" s="67"/>
      <c r="F191" s="168"/>
      <c r="G191" s="169"/>
      <c r="H191" s="47"/>
      <c r="I191" s="68"/>
      <c r="J191" s="69">
        <f t="shared" si="9"/>
        <v>0</v>
      </c>
      <c r="K191" s="43">
        <f t="shared" si="7"/>
        <v>0</v>
      </c>
      <c r="L191" s="69"/>
      <c r="M191" s="43">
        <f t="shared" si="8"/>
        <v>0</v>
      </c>
      <c r="N191" s="84" t="s">
        <v>6</v>
      </c>
      <c r="O191" s="144"/>
    </row>
    <row r="192" spans="1:15" ht="14.25" customHeight="1">
      <c r="A192" s="44"/>
      <c r="B192" s="45"/>
      <c r="C192" s="45" t="s">
        <v>18</v>
      </c>
      <c r="D192" s="48"/>
      <c r="E192" s="70"/>
      <c r="F192" s="168"/>
      <c r="G192" s="169"/>
      <c r="H192" s="47"/>
      <c r="I192" s="68"/>
      <c r="J192" s="69">
        <f t="shared" si="9"/>
        <v>0</v>
      </c>
      <c r="K192" s="43">
        <f t="shared" si="7"/>
        <v>0</v>
      </c>
      <c r="L192" s="69"/>
      <c r="M192" s="43">
        <f t="shared" si="8"/>
        <v>0</v>
      </c>
      <c r="N192" s="84" t="s">
        <v>6</v>
      </c>
      <c r="O192" s="144"/>
    </row>
    <row r="193" spans="1:15" ht="14.25" customHeight="1">
      <c r="A193" s="44"/>
      <c r="B193" s="45"/>
      <c r="C193" s="45" t="s">
        <v>19</v>
      </c>
      <c r="D193" s="49"/>
      <c r="E193" s="71"/>
      <c r="F193" s="168"/>
      <c r="G193" s="169"/>
      <c r="H193" s="47"/>
      <c r="I193" s="68"/>
      <c r="J193" s="69">
        <f t="shared" si="9"/>
        <v>0</v>
      </c>
      <c r="K193" s="43">
        <f t="shared" si="7"/>
        <v>0</v>
      </c>
      <c r="L193" s="69"/>
      <c r="M193" s="43">
        <f t="shared" si="8"/>
        <v>0</v>
      </c>
      <c r="N193" s="84" t="s">
        <v>6</v>
      </c>
      <c r="O193" s="144"/>
    </row>
    <row r="194" spans="1:15" ht="14.25" customHeight="1">
      <c r="A194" s="44"/>
      <c r="B194" s="45"/>
      <c r="C194" s="45" t="s">
        <v>20</v>
      </c>
      <c r="D194" s="49"/>
      <c r="E194" s="71"/>
      <c r="F194" s="168"/>
      <c r="G194" s="169"/>
      <c r="H194" s="47"/>
      <c r="I194" s="68"/>
      <c r="J194" s="69">
        <f t="shared" si="9"/>
        <v>0</v>
      </c>
      <c r="K194" s="43">
        <f t="shared" si="7"/>
        <v>0</v>
      </c>
      <c r="L194" s="69"/>
      <c r="M194" s="43">
        <f t="shared" si="8"/>
        <v>0</v>
      </c>
      <c r="N194" s="84" t="s">
        <v>6</v>
      </c>
      <c r="O194" s="144"/>
    </row>
    <row r="195" spans="1:15" ht="15" customHeight="1" thickBot="1">
      <c r="A195" s="50"/>
      <c r="B195" s="51"/>
      <c r="C195" s="51" t="s">
        <v>21</v>
      </c>
      <c r="D195" s="52"/>
      <c r="E195" s="72"/>
      <c r="F195" s="170"/>
      <c r="G195" s="171"/>
      <c r="H195" s="53"/>
      <c r="I195" s="73"/>
      <c r="J195" s="74">
        <f t="shared" si="9"/>
        <v>0</v>
      </c>
      <c r="K195" s="54">
        <f t="shared" si="7"/>
        <v>0</v>
      </c>
      <c r="L195" s="74"/>
      <c r="M195" s="54">
        <f t="shared" si="8"/>
        <v>0</v>
      </c>
      <c r="N195" s="84" t="s">
        <v>6</v>
      </c>
      <c r="O195" s="145"/>
    </row>
    <row r="196" spans="1:15" ht="13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149"/>
      <c r="O196"/>
    </row>
    <row r="197" spans="1:15" ht="14.2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4.2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4.2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4.2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3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4.2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4.2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4.2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4.2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3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4.2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4.2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4.2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4.2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3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4.2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4.2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4.2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4.2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3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4.2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4.2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4.2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4.2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3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4.2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4.2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4.2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4.2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3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4.2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4.2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4.2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4.2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3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4.2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4.2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4.2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4.2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3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4.2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4.2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4.2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4.2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3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4.2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4.2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4.2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4.2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3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4.2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4.2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4.2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4.2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3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4.2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4.2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4.2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4.2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3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4.2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4.2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4.2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4.2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3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4.2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4.2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4.2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4.2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3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4.2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4.2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4.2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4.2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3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4.2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4.2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4.2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4.2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3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4.2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4.2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4.2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4.2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3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4.2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4.2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4.2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4.2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3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4.2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4.2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4.2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4.2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3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4.2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4.2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4.2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4.2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8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</sheetData>
  <sheetProtection/>
  <mergeCells count="208">
    <mergeCell ref="L2:M2"/>
    <mergeCell ref="J2:K2"/>
    <mergeCell ref="A2:G2"/>
    <mergeCell ref="K1:M1"/>
    <mergeCell ref="C3:C4"/>
    <mergeCell ref="H3:J3"/>
    <mergeCell ref="H4:J4"/>
    <mergeCell ref="C13:D13"/>
    <mergeCell ref="E13:G13"/>
    <mergeCell ref="G10:H10"/>
    <mergeCell ref="K3:K4"/>
    <mergeCell ref="E14:G14"/>
    <mergeCell ref="G7:H7"/>
    <mergeCell ref="G11:H11"/>
    <mergeCell ref="G8:H8"/>
    <mergeCell ref="G9:H9"/>
    <mergeCell ref="A6:B6"/>
    <mergeCell ref="F12:J12"/>
    <mergeCell ref="E11:E12"/>
    <mergeCell ref="A1:F1"/>
    <mergeCell ref="F23:G23"/>
    <mergeCell ref="F27:G27"/>
    <mergeCell ref="F26:G26"/>
    <mergeCell ref="F25:G25"/>
    <mergeCell ref="F24:G24"/>
    <mergeCell ref="F15:G15"/>
    <mergeCell ref="F19:G19"/>
    <mergeCell ref="F18:G18"/>
    <mergeCell ref="F17:G17"/>
    <mergeCell ref="F16:G16"/>
    <mergeCell ref="F33:G33"/>
    <mergeCell ref="F34:G34"/>
    <mergeCell ref="F22:G22"/>
    <mergeCell ref="F21:G21"/>
    <mergeCell ref="F20:G20"/>
    <mergeCell ref="F35:G35"/>
    <mergeCell ref="F36:G36"/>
    <mergeCell ref="F37:G37"/>
    <mergeCell ref="F28:G28"/>
    <mergeCell ref="F29:G29"/>
    <mergeCell ref="F30:G30"/>
    <mergeCell ref="F31:G31"/>
    <mergeCell ref="F32:G32"/>
    <mergeCell ref="F43:G43"/>
    <mergeCell ref="F44:G44"/>
    <mergeCell ref="F45:G45"/>
    <mergeCell ref="F46:G46"/>
    <mergeCell ref="F47:G47"/>
    <mergeCell ref="F38:G38"/>
    <mergeCell ref="F39:G39"/>
    <mergeCell ref="F40:G40"/>
    <mergeCell ref="F41:G41"/>
    <mergeCell ref="F42:G42"/>
    <mergeCell ref="F53:G53"/>
    <mergeCell ref="F54:G54"/>
    <mergeCell ref="F55:G55"/>
    <mergeCell ref="F56:G56"/>
    <mergeCell ref="F57:G57"/>
    <mergeCell ref="F48:G48"/>
    <mergeCell ref="F49:G49"/>
    <mergeCell ref="F50:G50"/>
    <mergeCell ref="F51:G51"/>
    <mergeCell ref="F52:G52"/>
    <mergeCell ref="F63:G63"/>
    <mergeCell ref="F64:G64"/>
    <mergeCell ref="F65:G65"/>
    <mergeCell ref="F66:G66"/>
    <mergeCell ref="F67:G67"/>
    <mergeCell ref="F58:G58"/>
    <mergeCell ref="F59:G59"/>
    <mergeCell ref="F60:G60"/>
    <mergeCell ref="F61:G61"/>
    <mergeCell ref="F62:G62"/>
    <mergeCell ref="F73:G73"/>
    <mergeCell ref="F74:G74"/>
    <mergeCell ref="F75:G75"/>
    <mergeCell ref="F76:G76"/>
    <mergeCell ref="F77:G77"/>
    <mergeCell ref="F68:G68"/>
    <mergeCell ref="F69:G69"/>
    <mergeCell ref="F70:G70"/>
    <mergeCell ref="F71:G71"/>
    <mergeCell ref="F72:G72"/>
    <mergeCell ref="F83:G83"/>
    <mergeCell ref="F84:G84"/>
    <mergeCell ref="F85:G85"/>
    <mergeCell ref="F86:G86"/>
    <mergeCell ref="F87:G87"/>
    <mergeCell ref="F78:G78"/>
    <mergeCell ref="F79:G79"/>
    <mergeCell ref="F80:G80"/>
    <mergeCell ref="F81:G81"/>
    <mergeCell ref="F82:G82"/>
    <mergeCell ref="F93:G93"/>
    <mergeCell ref="F94:G94"/>
    <mergeCell ref="F95:G95"/>
    <mergeCell ref="F96:G96"/>
    <mergeCell ref="F97:G97"/>
    <mergeCell ref="F88:G88"/>
    <mergeCell ref="F89:G89"/>
    <mergeCell ref="F90:G90"/>
    <mergeCell ref="F91:G91"/>
    <mergeCell ref="F92:G92"/>
    <mergeCell ref="F103:G103"/>
    <mergeCell ref="F104:G104"/>
    <mergeCell ref="F105:G105"/>
    <mergeCell ref="F106:G106"/>
    <mergeCell ref="F107:G107"/>
    <mergeCell ref="F98:G98"/>
    <mergeCell ref="F99:G99"/>
    <mergeCell ref="F100:G100"/>
    <mergeCell ref="F101:G101"/>
    <mergeCell ref="F102:G102"/>
    <mergeCell ref="F113:G113"/>
    <mergeCell ref="F114:G114"/>
    <mergeCell ref="F115:G115"/>
    <mergeCell ref="F116:G116"/>
    <mergeCell ref="F117:G117"/>
    <mergeCell ref="F108:G108"/>
    <mergeCell ref="F109:G109"/>
    <mergeCell ref="F110:G110"/>
    <mergeCell ref="F111:G111"/>
    <mergeCell ref="F112:G112"/>
    <mergeCell ref="F123:G123"/>
    <mergeCell ref="F124:G124"/>
    <mergeCell ref="F125:G125"/>
    <mergeCell ref="F126:G126"/>
    <mergeCell ref="F127:G127"/>
    <mergeCell ref="F118:G118"/>
    <mergeCell ref="F119:G119"/>
    <mergeCell ref="F120:G120"/>
    <mergeCell ref="F121:G121"/>
    <mergeCell ref="F122:G122"/>
    <mergeCell ref="F133:G133"/>
    <mergeCell ref="F134:G134"/>
    <mergeCell ref="F135:G135"/>
    <mergeCell ref="F136:G136"/>
    <mergeCell ref="F137:G137"/>
    <mergeCell ref="F128:G128"/>
    <mergeCell ref="F129:G129"/>
    <mergeCell ref="F130:G130"/>
    <mergeCell ref="F131:G131"/>
    <mergeCell ref="F132:G132"/>
    <mergeCell ref="F143:G143"/>
    <mergeCell ref="F144:G144"/>
    <mergeCell ref="F145:G145"/>
    <mergeCell ref="F146:G146"/>
    <mergeCell ref="F147:G147"/>
    <mergeCell ref="F138:G138"/>
    <mergeCell ref="F139:G139"/>
    <mergeCell ref="F140:G140"/>
    <mergeCell ref="F141:G141"/>
    <mergeCell ref="F142:G142"/>
    <mergeCell ref="F153:G153"/>
    <mergeCell ref="F154:G154"/>
    <mergeCell ref="F155:G155"/>
    <mergeCell ref="F156:G156"/>
    <mergeCell ref="F157:G157"/>
    <mergeCell ref="F148:G148"/>
    <mergeCell ref="F149:G149"/>
    <mergeCell ref="F150:G150"/>
    <mergeCell ref="F151:G151"/>
    <mergeCell ref="F152:G152"/>
    <mergeCell ref="F163:G163"/>
    <mergeCell ref="F164:G164"/>
    <mergeCell ref="F165:G165"/>
    <mergeCell ref="F166:G166"/>
    <mergeCell ref="F167:G167"/>
    <mergeCell ref="F158:G158"/>
    <mergeCell ref="F159:G159"/>
    <mergeCell ref="F160:G160"/>
    <mergeCell ref="F161:G161"/>
    <mergeCell ref="F162:G162"/>
    <mergeCell ref="F195:G195"/>
    <mergeCell ref="F188:G188"/>
    <mergeCell ref="F189:G189"/>
    <mergeCell ref="F190:G190"/>
    <mergeCell ref="F191:G191"/>
    <mergeCell ref="F192:G192"/>
    <mergeCell ref="F183:G183"/>
    <mergeCell ref="F184:G184"/>
    <mergeCell ref="F185:G185"/>
    <mergeCell ref="F186:G186"/>
    <mergeCell ref="F187:G187"/>
    <mergeCell ref="L3:O3"/>
    <mergeCell ref="L4:O4"/>
    <mergeCell ref="N7:O7"/>
    <mergeCell ref="N10:O10"/>
    <mergeCell ref="N11:O11"/>
    <mergeCell ref="N12:O12"/>
    <mergeCell ref="N6:O6"/>
    <mergeCell ref="F193:G193"/>
    <mergeCell ref="F194:G194"/>
    <mergeCell ref="F178:G178"/>
    <mergeCell ref="F179:G179"/>
    <mergeCell ref="F180:G180"/>
    <mergeCell ref="F181:G181"/>
    <mergeCell ref="F182:G182"/>
    <mergeCell ref="F173:G173"/>
    <mergeCell ref="F174:G174"/>
    <mergeCell ref="F175:G175"/>
    <mergeCell ref="F176:G176"/>
    <mergeCell ref="F177:G177"/>
    <mergeCell ref="F168:G168"/>
    <mergeCell ref="F169:G169"/>
    <mergeCell ref="F170:G170"/>
    <mergeCell ref="F171:G171"/>
    <mergeCell ref="F172:G172"/>
  </mergeCells>
  <conditionalFormatting sqref="F16:F18 F22:F24 F28:G30 F34:G36 F40:G42 F46:G48 F52:G54 F58:G60 F64:G66 F70:G72 F76:G78 F82:G84 F88:G90 F94:G96 F100:G102 F106:G108 F112:G114 F118:G120 F124:G126 F130:G132 F136:G138 F142:G144 F148:G150 F154:G156 F160:G162 F166:G168 F172:G174 F178:G180 F184:G186 F190:G192">
    <cfRule type="colorScale" priority="25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19 F25 F31:G31 F37:G37 F43:G43 F49:G49 F55:G55 F61:G61 F67:G67 F73:G73 F79:G79 F85:G85 F91:G91 F97:G97 F103:G103 F109:G109 F115:G115 F121:G121 F127:G127 F133:G133 F139:G139 F145:G145 F151:G151 F157:G157 F163:G163 F169:G169 F175:G175 F181:G181 F187:G187 F193:G193">
    <cfRule type="colorScale" priority="25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6:E18 D16 D18:D19 D148:E150 D28:E30 D34:E36 D40:E42 D46:E48 D52:E54 D58:E60 D64:E66 D70:E72 D76:E78 D82:E84 D88:E90 D94:E96 D100:E102 D106:E108 D112:E114 D154:E156 D160:E162 D166:E168 D172:E174 D178:E180 D184:E186 D190:E192 D142:E144 D22:E24 D118:E120 D124:E126 D130:E132 D136:E138">
    <cfRule type="colorScale" priority="261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5">
    <dataValidation allowBlank="1" showInputMessage="1" showErrorMessage="1" sqref="H15:M15 P1 P4"/>
    <dataValidation type="list" allowBlank="1" showInputMessage="1" showErrorMessage="1" sqref="I10">
      <formula1>"　,EMS,佐川,その他"</formula1>
    </dataValidation>
    <dataValidation type="list" allowBlank="1" showInputMessage="1" showErrorMessage="1" sqref="F11">
      <formula1>"プルダウン,楽天銀行,ゆうちょ銀行,Paypal（3.6%+40円）"</formula1>
    </dataValidation>
    <dataValidation type="list" allowBlank="1" showInputMessage="1" showErrorMessage="1" sqref="A6:B6">
      <formula1>"　,仕入金額合計(概算),仕入金額合計(ご請求)"</formula1>
    </dataValidation>
    <dataValidation type="list" allowBlank="1" showInputMessage="1" showErrorMessage="1" sqref="N16:N195">
      <formula1>"　,店員不在,注文済,在庫なし,キャンセル,到着済,発送済,返品対応,次回発送,追加注文"</formula1>
    </dataValidation>
  </dataValidations>
  <printOptions/>
  <pageMargins left="0.27" right="0.15" top="0.31496062992125984" bottom="0.28" header="0.1968503937007874" footer="0.2"/>
  <pageSetup orientation="portrait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13" sqref="D13"/>
    </sheetView>
  </sheetViews>
  <sheetFormatPr defaultColWidth="9.00390625" defaultRowHeight="15.75"/>
  <cols>
    <col min="1" max="5" width="10.00390625" style="102" customWidth="1"/>
    <col min="6" max="7" width="12.50390625" style="102" customWidth="1"/>
    <col min="8" max="16384" width="9.00390625" style="102" customWidth="1"/>
  </cols>
  <sheetData>
    <row r="1" spans="1:7" ht="18">
      <c r="A1" s="103" t="s">
        <v>84</v>
      </c>
      <c r="B1" s="103"/>
      <c r="C1" s="103"/>
      <c r="D1" s="103"/>
      <c r="E1" s="103"/>
      <c r="F1" s="103" t="s">
        <v>101</v>
      </c>
      <c r="G1" s="103"/>
    </row>
    <row r="2" ht="18.75" thickBot="1"/>
    <row r="3" spans="1:10" ht="18">
      <c r="A3" s="125" t="s">
        <v>59</v>
      </c>
      <c r="B3" s="126" t="s">
        <v>80</v>
      </c>
      <c r="C3" s="126" t="s">
        <v>81</v>
      </c>
      <c r="D3" s="127" t="s">
        <v>80</v>
      </c>
      <c r="F3" s="128" t="s">
        <v>59</v>
      </c>
      <c r="G3" s="129" t="s">
        <v>80</v>
      </c>
      <c r="I3" s="148" t="s">
        <v>102</v>
      </c>
      <c r="J3" s="146" t="s">
        <v>103</v>
      </c>
    </row>
    <row r="4" spans="1:10" ht="18">
      <c r="A4" s="100" t="s">
        <v>60</v>
      </c>
      <c r="B4" s="104">
        <v>110</v>
      </c>
      <c r="C4" s="104">
        <v>4</v>
      </c>
      <c r="D4" s="105">
        <f>B4+C4</f>
        <v>114</v>
      </c>
      <c r="F4" s="106" t="s">
        <v>82</v>
      </c>
      <c r="G4" s="105" t="s">
        <v>92</v>
      </c>
      <c r="I4" s="148" t="s">
        <v>106</v>
      </c>
      <c r="J4" s="147" t="s">
        <v>104</v>
      </c>
    </row>
    <row r="5" spans="1:10" ht="18.75" thickBot="1">
      <c r="A5" s="100" t="s">
        <v>61</v>
      </c>
      <c r="B5" s="104">
        <v>150</v>
      </c>
      <c r="C5" s="104">
        <v>4</v>
      </c>
      <c r="D5" s="105">
        <f aca="true" t="shared" si="0" ref="D5:D23">B5+C5</f>
        <v>154</v>
      </c>
      <c r="F5" s="107" t="s">
        <v>83</v>
      </c>
      <c r="G5" s="108" t="s">
        <v>93</v>
      </c>
      <c r="I5" s="148" t="s">
        <v>107</v>
      </c>
      <c r="J5" s="147" t="s">
        <v>105</v>
      </c>
    </row>
    <row r="6" spans="1:10" ht="18">
      <c r="A6" s="100" t="s">
        <v>62</v>
      </c>
      <c r="B6" s="104">
        <v>190</v>
      </c>
      <c r="C6" s="104">
        <v>4</v>
      </c>
      <c r="D6" s="105">
        <f t="shared" si="0"/>
        <v>194</v>
      </c>
      <c r="J6" s="147"/>
    </row>
    <row r="7" spans="1:6" ht="18">
      <c r="A7" s="100" t="s">
        <v>63</v>
      </c>
      <c r="B7" s="104">
        <v>230</v>
      </c>
      <c r="C7" s="104">
        <v>4</v>
      </c>
      <c r="D7" s="105">
        <f t="shared" si="0"/>
        <v>234</v>
      </c>
      <c r="F7" s="110" t="s">
        <v>89</v>
      </c>
    </row>
    <row r="8" spans="1:4" ht="18">
      <c r="A8" s="100" t="s">
        <v>64</v>
      </c>
      <c r="B8" s="104">
        <v>270</v>
      </c>
      <c r="C8" s="104">
        <v>4</v>
      </c>
      <c r="D8" s="105">
        <f t="shared" si="0"/>
        <v>274</v>
      </c>
    </row>
    <row r="9" spans="1:6" ht="18">
      <c r="A9" s="100" t="s">
        <v>65</v>
      </c>
      <c r="B9" s="104">
        <v>310</v>
      </c>
      <c r="C9" s="104">
        <v>4</v>
      </c>
      <c r="D9" s="105">
        <f t="shared" si="0"/>
        <v>314</v>
      </c>
      <c r="F9" s="102" t="s">
        <v>94</v>
      </c>
    </row>
    <row r="10" spans="1:6" ht="18">
      <c r="A10" s="100" t="s">
        <v>66</v>
      </c>
      <c r="B10" s="104">
        <v>350</v>
      </c>
      <c r="C10" s="104">
        <v>4</v>
      </c>
      <c r="D10" s="105">
        <f t="shared" si="0"/>
        <v>354</v>
      </c>
      <c r="F10" s="102" t="s">
        <v>95</v>
      </c>
    </row>
    <row r="11" spans="1:6" ht="18">
      <c r="A11" s="100" t="s">
        <v>67</v>
      </c>
      <c r="B11" s="104">
        <v>390</v>
      </c>
      <c r="C11" s="104">
        <v>4</v>
      </c>
      <c r="D11" s="105">
        <f t="shared" si="0"/>
        <v>394</v>
      </c>
      <c r="F11" s="102" t="s">
        <v>85</v>
      </c>
    </row>
    <row r="12" spans="1:4" ht="18">
      <c r="A12" s="100" t="s">
        <v>68</v>
      </c>
      <c r="B12" s="104">
        <v>430</v>
      </c>
      <c r="C12" s="104">
        <v>4</v>
      </c>
      <c r="D12" s="105">
        <f t="shared" si="0"/>
        <v>434</v>
      </c>
    </row>
    <row r="13" spans="1:6" ht="18">
      <c r="A13" s="100" t="s">
        <v>69</v>
      </c>
      <c r="B13" s="104">
        <v>470</v>
      </c>
      <c r="C13" s="104">
        <v>4</v>
      </c>
      <c r="D13" s="105">
        <f t="shared" si="0"/>
        <v>474</v>
      </c>
      <c r="F13" s="102" t="s">
        <v>96</v>
      </c>
    </row>
    <row r="14" spans="1:4" ht="18">
      <c r="A14" s="100" t="s">
        <v>70</v>
      </c>
      <c r="B14" s="104">
        <v>510</v>
      </c>
      <c r="C14" s="104">
        <v>4</v>
      </c>
      <c r="D14" s="105">
        <f t="shared" si="0"/>
        <v>514</v>
      </c>
    </row>
    <row r="15" spans="1:6" ht="18">
      <c r="A15" s="100" t="s">
        <v>71</v>
      </c>
      <c r="B15" s="104">
        <v>550</v>
      </c>
      <c r="C15" s="104">
        <v>4</v>
      </c>
      <c r="D15" s="105">
        <f t="shared" si="0"/>
        <v>554</v>
      </c>
      <c r="F15" s="102" t="s">
        <v>86</v>
      </c>
    </row>
    <row r="16" spans="1:6" ht="18">
      <c r="A16" s="100" t="s">
        <v>72</v>
      </c>
      <c r="B16" s="104">
        <v>590</v>
      </c>
      <c r="C16" s="104">
        <v>4</v>
      </c>
      <c r="D16" s="105">
        <f t="shared" si="0"/>
        <v>594</v>
      </c>
      <c r="F16" s="102" t="s">
        <v>87</v>
      </c>
    </row>
    <row r="17" spans="1:6" ht="18">
      <c r="A17" s="100" t="s">
        <v>73</v>
      </c>
      <c r="B17" s="104">
        <v>630</v>
      </c>
      <c r="C17" s="104">
        <v>4</v>
      </c>
      <c r="D17" s="105">
        <f t="shared" si="0"/>
        <v>634</v>
      </c>
      <c r="F17" s="102" t="s">
        <v>100</v>
      </c>
    </row>
    <row r="18" spans="1:4" ht="18">
      <c r="A18" s="100" t="s">
        <v>74</v>
      </c>
      <c r="B18" s="104">
        <v>670</v>
      </c>
      <c r="C18" s="104">
        <v>4</v>
      </c>
      <c r="D18" s="105">
        <f t="shared" si="0"/>
        <v>674</v>
      </c>
    </row>
    <row r="19" spans="1:6" ht="18">
      <c r="A19" s="100" t="s">
        <v>75</v>
      </c>
      <c r="B19" s="104">
        <v>710</v>
      </c>
      <c r="C19" s="104">
        <v>4</v>
      </c>
      <c r="D19" s="105">
        <f t="shared" si="0"/>
        <v>714</v>
      </c>
      <c r="F19" s="102" t="s">
        <v>90</v>
      </c>
    </row>
    <row r="20" spans="1:6" ht="18">
      <c r="A20" s="100" t="s">
        <v>76</v>
      </c>
      <c r="B20" s="104">
        <v>750</v>
      </c>
      <c r="C20" s="104">
        <v>4</v>
      </c>
      <c r="D20" s="105">
        <f t="shared" si="0"/>
        <v>754</v>
      </c>
      <c r="F20" s="102" t="s">
        <v>88</v>
      </c>
    </row>
    <row r="21" spans="1:4" ht="18">
      <c r="A21" s="100" t="s">
        <v>77</v>
      </c>
      <c r="B21" s="104">
        <v>790</v>
      </c>
      <c r="C21" s="104">
        <v>4</v>
      </c>
      <c r="D21" s="105">
        <f t="shared" si="0"/>
        <v>794</v>
      </c>
    </row>
    <row r="22" spans="1:4" ht="18">
      <c r="A22" s="100" t="s">
        <v>78</v>
      </c>
      <c r="B22" s="104">
        <v>830</v>
      </c>
      <c r="C22" s="104">
        <v>4</v>
      </c>
      <c r="D22" s="105">
        <f t="shared" si="0"/>
        <v>834</v>
      </c>
    </row>
    <row r="23" spans="1:4" ht="18.75" thickBot="1">
      <c r="A23" s="101" t="s">
        <v>79</v>
      </c>
      <c r="B23" s="109">
        <v>870</v>
      </c>
      <c r="C23" s="109">
        <v>4</v>
      </c>
      <c r="D23" s="108">
        <f t="shared" si="0"/>
        <v>874</v>
      </c>
    </row>
  </sheetData>
  <sheetProtection/>
  <hyperlinks>
    <hyperlink ref="J3" r:id="rId1" display="http://www.post.japanpost.jp/int/ems/"/>
    <hyperlink ref="J4" r:id="rId2" display="http://www.sagawa-exp.co.jp/"/>
    <hyperlink ref="J5" r:id="rId3" display="http://www.dhl.co.jp/ja.html"/>
  </hyperlink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ロングストーン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ホリウチ カズヨシ</dc:creator>
  <cp:keywords/>
  <dc:description/>
  <cp:lastModifiedBy>片山</cp:lastModifiedBy>
  <cp:lastPrinted>2014-01-22T20:00:42Z</cp:lastPrinted>
  <dcterms:created xsi:type="dcterms:W3CDTF">2013-07-16T07:37:31Z</dcterms:created>
  <dcterms:modified xsi:type="dcterms:W3CDTF">2017-04-30T05:52:42Z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